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90" tabRatio="947" activeTab="28"/>
  </bookViews>
  <sheets>
    <sheet name="Indice" sheetId="1" r:id="rId1"/>
    <sheet name="2010" sheetId="2" r:id="rId2"/>
    <sheet name="2011" sheetId="3" r:id="rId3"/>
    <sheet name="2012" sheetId="4" r:id="rId4"/>
    <sheet name="2013" sheetId="5" r:id="rId5"/>
    <sheet name="2014" sheetId="6" r:id="rId6"/>
    <sheet name="2015" sheetId="7" r:id="rId7"/>
    <sheet name="2016" sheetId="8" r:id="rId8"/>
    <sheet name="2017" sheetId="9" r:id="rId9"/>
    <sheet name="2018" sheetId="10" r:id="rId10"/>
    <sheet name="2019" sheetId="11" r:id="rId11"/>
    <sheet name="2020" sheetId="12" r:id="rId12"/>
    <sheet name="Acumulado 2010" sheetId="13" r:id="rId13"/>
    <sheet name="Acumulado 2011" sheetId="14" r:id="rId14"/>
    <sheet name="Acumulado 2012" sheetId="15" r:id="rId15"/>
    <sheet name="Acumulado 2013" sheetId="16" r:id="rId16"/>
    <sheet name="Acumulado 2014" sheetId="17" r:id="rId17"/>
    <sheet name="Acumulado 2015" sheetId="18" r:id="rId18"/>
    <sheet name="Acumulado 2016" sheetId="19" r:id="rId19"/>
    <sheet name="Acumulado 2017" sheetId="20" r:id="rId20"/>
    <sheet name="Acumulado 2018" sheetId="21" r:id="rId21"/>
    <sheet name="Acumulado 2019" sheetId="22" r:id="rId22"/>
    <sheet name="Acumulado 2020" sheetId="23" r:id="rId23"/>
    <sheet name="Grupos de edad" sheetId="24" r:id="rId24"/>
    <sheet name="Sexo" sheetId="25" r:id="rId25"/>
    <sheet name="Número de pernoctaciones" sheetId="26" r:id="rId26"/>
    <sheet name="Paquete turístico" sheetId="27" r:id="rId27"/>
    <sheet name="Tipo de alojamiento" sheetId="28" r:id="rId28"/>
    <sheet name="Motivo de la estancia" sheetId="29" r:id="rId29"/>
  </sheets>
  <definedNames>
    <definedName name="_xlnm.Print_Area" localSheetId="1">'2010'!$A$1:$H$40</definedName>
    <definedName name="_xlnm.Print_Area" localSheetId="2">'2011'!$A$1:$H$40</definedName>
    <definedName name="_xlnm.Print_Area" localSheetId="3">'2012'!$A$1:$H$40</definedName>
    <definedName name="_xlnm.Print_Area" localSheetId="4">'2013'!$A$1:$H$40</definedName>
    <definedName name="_xlnm.Print_Area" localSheetId="5">'2014'!$A$1:$H$40</definedName>
    <definedName name="_xlnm.Print_Area" localSheetId="6">'2015'!$A$1:$H$40</definedName>
    <definedName name="_xlnm.Print_Area" localSheetId="7">'2016'!$A$1:$H$40</definedName>
    <definedName name="_xlnm.Print_Area" localSheetId="8">'2017'!$A$1:$H$40</definedName>
    <definedName name="_xlnm.Print_Area" localSheetId="9">'2018'!$A$1:$H$40</definedName>
    <definedName name="_xlnm.Print_Area" localSheetId="10">'2019'!$A$1:$H$40</definedName>
    <definedName name="_xlnm.Print_Area" localSheetId="11">'2020'!$A$1:$H$40</definedName>
    <definedName name="_xlnm.Print_Area" localSheetId="12">'Acumulado 2010'!$A$1:$G$37</definedName>
    <definedName name="_xlnm.Print_Area" localSheetId="13">'Acumulado 2011'!$A$1:$G$37</definedName>
    <definedName name="_xlnm.Print_Area" localSheetId="14">'Acumulado 2012'!$A$1:$G$37</definedName>
    <definedName name="_xlnm.Print_Area" localSheetId="15">'Acumulado 2013'!$A$1:$G$37</definedName>
    <definedName name="_xlnm.Print_Area" localSheetId="16">'Acumulado 2014'!$A$1:$G$37</definedName>
    <definedName name="_xlnm.Print_Area" localSheetId="17">'Acumulado 2015'!$A$1:$G$37</definedName>
    <definedName name="_xlnm.Print_Area" localSheetId="19">'Acumulado 2017'!$A$1:$G$37</definedName>
    <definedName name="_xlnm.Print_Area" localSheetId="20">'Acumulado 2018'!$A$1:$G$37</definedName>
    <definedName name="_xlnm.Print_Area" localSheetId="21">'Acumulado 2019'!$A$1:$G$37</definedName>
    <definedName name="_xlnm.Print_Area" localSheetId="22">'Acumulado 2020'!$A$1:$G$37</definedName>
    <definedName name="_xlnm.Print_Area" localSheetId="23">'Grupos de edad'!$A$1:$G$181</definedName>
    <definedName name="_xlnm.Print_Area" localSheetId="0">'Indice'!$A$1:$N$38</definedName>
    <definedName name="_xlnm.Print_Area" localSheetId="28">'Motivo de la estancia'!$A$1:$F$181</definedName>
    <definedName name="_xlnm.Print_Area" localSheetId="25">'Número de pernoctaciones'!$A$1:$G$190</definedName>
    <definedName name="_xlnm.Print_Area" localSheetId="26">'Paquete turístico'!$A$1:$E$183</definedName>
    <definedName name="_xlnm.Print_Area" localSheetId="24">'Sexo'!$A$1:$E$182</definedName>
    <definedName name="_xlnm.Print_Area" localSheetId="27">'Tipo de alojamiento'!$A$1:$G$181</definedName>
  </definedNames>
  <calcPr fullCalcOnLoad="1"/>
</workbook>
</file>

<file path=xl/sharedStrings.xml><?xml version="1.0" encoding="utf-8"?>
<sst xmlns="http://schemas.openxmlformats.org/spreadsheetml/2006/main" count="2215" uniqueCount="196">
  <si>
    <t>c</t>
  </si>
  <si>
    <t>Año 2010</t>
  </si>
  <si>
    <t>Acumulado 2010</t>
  </si>
  <si>
    <t xml:space="preserve">Indice </t>
  </si>
  <si>
    <t>Septiembre</t>
  </si>
  <si>
    <t>Canarias</t>
  </si>
  <si>
    <t>Lanzarote</t>
  </si>
  <si>
    <t>Fuerteventura</t>
  </si>
  <si>
    <t>Gran Canaria</t>
  </si>
  <si>
    <t>Tenerife</t>
  </si>
  <si>
    <t xml:space="preserve">Españoles </t>
  </si>
  <si>
    <t>Octubre</t>
  </si>
  <si>
    <t>Noviembre</t>
  </si>
  <si>
    <t>Diciembre</t>
  </si>
  <si>
    <t>FUENTE: ISTAC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</si>
  <si>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</si>
  <si>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</si>
  <si>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</si>
  <si>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</si>
  <si>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</si>
  <si>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</si>
  <si>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</si>
  <si>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</si>
  <si>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 xml:space="preserve">TOTAL   </t>
  </si>
  <si>
    <t>Acumulado año 2010</t>
  </si>
  <si>
    <t>ENERO</t>
  </si>
  <si>
    <t>ENERO-FEBRERO</t>
  </si>
  <si>
    <t>ENERO-MARZO</t>
  </si>
  <si>
    <t>ENERO-ABRIL</t>
  </si>
  <si>
    <t>ENERO-MAYO</t>
  </si>
  <si>
    <t>ENERO-JUNIO</t>
  </si>
  <si>
    <t>ENERO-JULIO</t>
  </si>
  <si>
    <t>ENERO-AGOSTO</t>
  </si>
  <si>
    <t>ENERO-SEPTIEMBRE</t>
  </si>
  <si>
    <t>ENERO-OCTUBRE</t>
  </si>
  <si>
    <t>ENERO-NOVIEMBRE</t>
  </si>
  <si>
    <t>ENERO-DICIEMBRE</t>
  </si>
  <si>
    <t>TOTAL</t>
  </si>
  <si>
    <t>Meses</t>
  </si>
  <si>
    <t>Hoteles o similares</t>
  </si>
  <si>
    <t>Alojamiento en propiedad</t>
  </si>
  <si>
    <t>Alojamiento en alquiler</t>
  </si>
  <si>
    <t>Alojamiento de familia o amigos y otros establecimientos</t>
  </si>
  <si>
    <t>Si contrataron paquete turístico</t>
  </si>
  <si>
    <t>No contrataron paquete turístico</t>
  </si>
  <si>
    <t>De 1 a 7 noches</t>
  </si>
  <si>
    <t>De 8 a 15 noches</t>
  </si>
  <si>
    <t>De 16 a 31 noches</t>
  </si>
  <si>
    <t>TURISTAS POR MESES EN GRAN CANARIA Y CANARIAS</t>
  </si>
  <si>
    <t>Turistas nacionales en Gran Canaria y Canarias, por meses. FRONTUR CANARIAS.</t>
  </si>
  <si>
    <t>Año 2011</t>
  </si>
  <si>
    <t>Acumulado año 2011</t>
  </si>
  <si>
    <t>Acumulado 2011</t>
  </si>
  <si>
    <t>TURISTAS ESPAÑOLES EN GRAN CANARIA, POR TIPO DE ALOJAMIENTO. 2011.</t>
  </si>
  <si>
    <t>TURISTAS ESPAÑOLES EN GRAN CANARIA, POR ELECCIÓN DE PAQUETE TURÍSTICO.2011.</t>
  </si>
  <si>
    <t>TURISTAS ESPAÑOLES EN GRAN CANARIA, POR NÚMERO DE PERNOCTACIONES. 2011.</t>
  </si>
  <si>
    <t>Tipo de alojamiento</t>
  </si>
  <si>
    <t>Paquete turístico</t>
  </si>
  <si>
    <t>Por número de pernoctaciones</t>
  </si>
  <si>
    <t>Año 2012</t>
  </si>
  <si>
    <t>Acumulado año 2012</t>
  </si>
  <si>
    <t>Acumulado 2012</t>
  </si>
  <si>
    <t>TURISTAS ESPAÑOLES EN GRAN CANARIA, POR NÚMERO DE PERNOCTACIONES. 2012.</t>
  </si>
  <si>
    <t>TURISTAS ESPAÑOLES EN GRAN CANARIA, POR TIPO DE ALOJAMIENTO. 2012.</t>
  </si>
  <si>
    <t>TURISTAS ESPAÑOLES EN GRAN CANARIA, POR ELECCIÓN DE PAQUETE TURÍSTICO. 2012.</t>
  </si>
  <si>
    <t>TURISTAS</t>
  </si>
  <si>
    <t>Acumulado año 2013</t>
  </si>
  <si>
    <t>TURISTAS ESPAÑOLES EN GRAN CANARIA, POR TIPO DE ALOJAMIENTO. 2013.</t>
  </si>
  <si>
    <t>TURISTAS ESPAÑOLES EN GRAN CANARIA, POR ELECCIÓN DE PAQUETE TURÍSTICO. 2013.</t>
  </si>
  <si>
    <t>TURISTAS ESPAÑOLES EN GRAN CANARIA, POR NÚMERO DE PERNOCTACIONES. 2013.</t>
  </si>
  <si>
    <t>Año 2013</t>
  </si>
  <si>
    <t>Acumulado 2013</t>
  </si>
  <si>
    <t>Año 2014</t>
  </si>
  <si>
    <t>Acumulado 2014</t>
  </si>
  <si>
    <t>Acumulado año 2014</t>
  </si>
  <si>
    <t>TURISTAS ESPAÑOLES EN GRAN CANARIA, POR NÚMERO DE PERNOCTACIONES. 2014.</t>
  </si>
  <si>
    <t>TURISTAS ESPAÑOLES EN GRAN CANARIA, POR ELECCIÓN DE PAQUETE TURÍSTICO. 2014.</t>
  </si>
  <si>
    <t>TURISTAS ESPAÑOLES EN GRAN CANARIA, POR TIPO DE ALOJAMIENTO. 2014.</t>
  </si>
  <si>
    <t>Año 2015</t>
  </si>
  <si>
    <t>Acumulado 2015</t>
  </si>
  <si>
    <t>Acumulado año 2015</t>
  </si>
  <si>
    <t>TURISTAS ESPAÑOLES EN GRAN CANARIA, POR NÚMERO DE PERNOCTACIONES. 2015.</t>
  </si>
  <si>
    <t>TURISTAS ESPAÑOLES EN GRAN CANARIA, POR TIPO DE ALOJAMIENTO. 2015.</t>
  </si>
  <si>
    <t>Año 2016</t>
  </si>
  <si>
    <t>Acumulado 2016</t>
  </si>
  <si>
    <t>Acumulado año 2016</t>
  </si>
  <si>
    <t>TURISTAS ESPAÑOLES EN GRAN CANARIA, POR NÚMERO DE PERNOCTACIONES. 2016.</t>
  </si>
  <si>
    <t>TURISTAS ESPAÑOLES EN GRAN CANARIA, POR ELECCIÓN DE PAQUETE TURÍSTICO. 2016.</t>
  </si>
  <si>
    <t>TURISTAS ESPAÑOLES EN GRAN CANARIA, POR TIPO DE ALOJAMIENTO. 2016.</t>
  </si>
  <si>
    <t>TURISTAS ESPAÑOLES EN GRAN CANARIA, POR ELECCIÓN DE PAQUETE TURÍSTICO. 2015.</t>
  </si>
  <si>
    <t>Cruceros</t>
  </si>
  <si>
    <t>Más de 31 noches</t>
  </si>
  <si>
    <t>TURISTAS ESPAÑOLES EN GRAN CANARIA, POR NÚMERO DE PERNOCTACIONES. 2010.</t>
  </si>
  <si>
    <t>TURISTAS ESPAÑOLES EN GRAN CANARIA, POR ELECCIÓN DE PAQUETE TURÍSTICO. 2010.</t>
  </si>
  <si>
    <t>TURISTAS ESPAÑOLES EN GRAN CANARIA, POR TIPO DE ALOJAMIENTO. 2010.</t>
  </si>
  <si>
    <t>.</t>
  </si>
  <si>
    <t>Ocio o vacaciones</t>
  </si>
  <si>
    <t>Trabajo o negocios</t>
  </si>
  <si>
    <t>Personal</t>
  </si>
  <si>
    <t>Otros motivos</t>
  </si>
  <si>
    <t>TURISTAS ESPAÑOLES EN GRAN CANARIA, POR MOTIVOS DE ESTANCIA. 2011</t>
  </si>
  <si>
    <t>TURISTAS ESPAÑOLES EN GRAN CANARIA, POR MOTIVOS DE ESTANCIA. 2010</t>
  </si>
  <si>
    <t>TURISTAS ESPAÑOLES EN GRAN CANARIA, POR MOTIVOS DE ESTANCIA. 2012</t>
  </si>
  <si>
    <t>TURISTAS ESPAÑOLES EN GRAN CANARIA, POR MOTIVOS DE ESTANCIA. 2013</t>
  </si>
  <si>
    <t>TURISTAS ESPAÑOLES EN GRAN CANARIA, POR MOTIVOS DE ESTANCIA. 2014</t>
  </si>
  <si>
    <t>TURISTAS ESPAÑOLES EN GRAN CANARIA, POR MOTIVOS DE ESTANCIA. 2015</t>
  </si>
  <si>
    <t>TURISTAS ESPAÑOLES EN GRAN CANARIA, POR MOTIVOS DE ESTANCIA. 2016</t>
  </si>
  <si>
    <t>Motivo de la estancia</t>
  </si>
  <si>
    <t>..</t>
  </si>
  <si>
    <t>TURISTAS EN CANARIAS, POR GRUPO DE EDAD.2010.</t>
  </si>
  <si>
    <t>Grupos de edad</t>
  </si>
  <si>
    <t>Menor de 15 años</t>
  </si>
  <si>
    <t>De 15 a 24 años</t>
  </si>
  <si>
    <t>De 25 a 44 años</t>
  </si>
  <si>
    <t>De 45 a 64 años</t>
  </si>
  <si>
    <t>De 65 y más años</t>
  </si>
  <si>
    <t>TURISTAS EN CANARIAS, POR GRUPO DE EDAD. 2011.</t>
  </si>
  <si>
    <t>TURISTAS EN CANARIAS, POR GRUPO DE EDAD. 2012.</t>
  </si>
  <si>
    <t>TURISTAS EN CANARIAS, POR GRUPO DE EDAD. 2013.</t>
  </si>
  <si>
    <t>TURISTAS EN CANARIAS, POR GRUPO DE EDAD. 2014.</t>
  </si>
  <si>
    <t>TURISTAS EN CANARIAS, POR GRUPO DE EDAD. 2015.</t>
  </si>
  <si>
    <t>TURISTAS EN CANARIAS, POR GRUPO DE EDAD. 2016.</t>
  </si>
  <si>
    <t>TURISTAS CANARIAS, POR SEXO DEL TURISTA. 2010.</t>
  </si>
  <si>
    <t>Hombres</t>
  </si>
  <si>
    <t>Mujeres</t>
  </si>
  <si>
    <t>TURISTAS CANARIAS, POR SEXO DEL TURISTA. 2011.</t>
  </si>
  <si>
    <t>TURISTAS CANARIAS, POR SEXO DEL TURISTA. 2012.</t>
  </si>
  <si>
    <t>TURISTAS CANARIAS, POR SEXO DEL TURISTA. 2013.</t>
  </si>
  <si>
    <t>TURISTAS CANARIAS, POR SEXO DEL TURISTA. 2014.</t>
  </si>
  <si>
    <t>TURISTAS CANARIAS, POR SEXO DEL TURISTA. 2015.</t>
  </si>
  <si>
    <t>TURISTAS CANARIAS, POR SEXO DEL TURISTA. 2016.</t>
  </si>
  <si>
    <t>Sexo</t>
  </si>
  <si>
    <t>Edad</t>
  </si>
  <si>
    <t>PERFIL DEL CLIENTE, GRAN CANARIA</t>
  </si>
  <si>
    <t>PERFIL DEL CLIENTE, CANARIAS</t>
  </si>
  <si>
    <t/>
  </si>
  <si>
    <t>Año 2017</t>
  </si>
  <si>
    <t>Acumulado 2017</t>
  </si>
  <si>
    <t xml:space="preserve"> </t>
  </si>
  <si>
    <t>Acumulado año 2017</t>
  </si>
  <si>
    <t>TURISTAS EN CANARIAS, POR GRUPO DE EDAD. 2017.</t>
  </si>
  <si>
    <t>TURISTAS CANARIAS, POR SEXO DEL TURISTA. 2017.</t>
  </si>
  <si>
    <t>TURISTAS ESPAÑOLES EN GRAN CANARIA, POR NÚMERO DE PERNOCTACIONES. 2017.</t>
  </si>
  <si>
    <t>TURISTAS ESPAÑOLES EN GRAN CANARIA, POR ELECCIÓN DE PAQUETE TURÍSTICO. 2017.</t>
  </si>
  <si>
    <t>TURISTAS ESPAÑOLES EN GRAN CANARIA, POR TIPO DE ALOJAMIENTO. 2017.</t>
  </si>
  <si>
    <t>TURISTAS ESPAÑOLES EN GRAN CANARIA, POR MOTIVOS DE ESTANCIA. 2017</t>
  </si>
  <si>
    <t>41.486</t>
  </si>
  <si>
    <t>32.762</t>
  </si>
  <si>
    <t>7.349</t>
  </si>
  <si>
    <t>954</t>
  </si>
  <si>
    <t>422</t>
  </si>
  <si>
    <t>27.531</t>
  </si>
  <si>
    <t>5.561</t>
  </si>
  <si>
    <t>746</t>
  </si>
  <si>
    <t>7.648</t>
  </si>
  <si>
    <t>10.085</t>
  </si>
  <si>
    <t>31.401</t>
  </si>
  <si>
    <t>27.934</t>
  </si>
  <si>
    <t>9.573</t>
  </si>
  <si>
    <t>3.886</t>
  </si>
  <si>
    <t>93</t>
  </si>
  <si>
    <t>139.519</t>
  </si>
  <si>
    <t>74.336</t>
  </si>
  <si>
    <t>65.183</t>
  </si>
  <si>
    <t>55.333</t>
  </si>
  <si>
    <t>39.813</t>
  </si>
  <si>
    <t>28.790</t>
  </si>
  <si>
    <t>Año 2018</t>
  </si>
  <si>
    <t>Acumulado año 2018</t>
  </si>
  <si>
    <t>Acumulado 2018</t>
  </si>
  <si>
    <t>TURISTAS ESPAÑOLES EN GRAN CANARIA, POR NÚMERO DE PERNOCTACIONES. 2018.</t>
  </si>
  <si>
    <t>TURISTAS ESPAÑOLES EN GRAN CANARIA, POR ELECCIÓN DE PAQUETE TURÍSTICO. 2018.</t>
  </si>
  <si>
    <t>TURISTAS ESPAÑOLES EN GRAN CANARIA, POR TIPO DE ALOJAMIENTO. 2018.</t>
  </si>
  <si>
    <t>TURISTAS ESPAÑOLES EN GRAN CANARIA, POR MOTIVOS DE ESTANCIA. 2018</t>
  </si>
  <si>
    <t>TURISTAS CANARIAS, POR SEXO DEL TURISTA. 2018.</t>
  </si>
  <si>
    <t>TURISTAS EN CANARIAS, POR GRUPO DE EDAD. 2018.</t>
  </si>
  <si>
    <t>-</t>
  </si>
  <si>
    <t>Año 2019</t>
  </si>
  <si>
    <t>Acumulado 2019</t>
  </si>
  <si>
    <t>Acumulado año 2019</t>
  </si>
  <si>
    <t>TURISTAS ESPAÑOLES EN GRAN CANARIA, POR ELECCIÓN DE PAQUETE TURÍSTICO. 2019.</t>
  </si>
  <si>
    <t>TURISTAS ESPAÑOLES EN GRAN CANARIA, POR TIPO DE ALOJAMIENTO. 2019.</t>
  </si>
  <si>
    <t>TURISTAS ESPAÑOLES EN GRAN CANARIA, POR MOTIVOS DE ESTANCIA. 2019</t>
  </si>
  <si>
    <t>TURISTAS CANARIAS, POR SEXO DEL TURISTA. 2019.</t>
  </si>
  <si>
    <t>TURISTAS EN CANARIAS, POR GRUPO DE EDAD. 2019.</t>
  </si>
  <si>
    <t>Año 2020</t>
  </si>
  <si>
    <t>º</t>
  </si>
  <si>
    <t>TURISTAS EN CANARIAS, POR GRUPO DE EDAD. 2020.</t>
  </si>
  <si>
    <t>TURISTAS ESPAÑOLES EN GRAN CANARIA, POR MOTIVOS DE ESTANCIA. 2020</t>
  </si>
  <si>
    <t>TURISTAS ESPAÑOLES EN GRAN CANARIA, POR TIPO DE ALOJAMIENTO. 2020.</t>
  </si>
  <si>
    <t>TURISTAS ESPAÑOLES EN GRAN CANARIA, POR ELECCIÓN DE PAQUETE TURÍSTICO. 2020.</t>
  </si>
  <si>
    <t>TURISTAS ESPAÑOLES EN GRAN CANARIA, POR NÚMERO DE PERNOCTACIONES. 2020.</t>
  </si>
  <si>
    <t>TURISTAS ESPAÑOLES EN GRAN CANARIA, POR NÚMERO DE PERNOCTACIONES. 2019.</t>
  </si>
  <si>
    <t xml:space="preserve">* Turistas residentes en España en Canarias </t>
  </si>
  <si>
    <t>Acumulado 2020</t>
  </si>
  <si>
    <t>2010-2020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</si>
</sst>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\-??\ _p_t_a_-;_-@_-"/>
    <numFmt numFmtId="165" formatCode="0.0%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6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Verdana"/>
      <family val="2"/>
    </font>
    <font>
      <b/>
      <sz val="9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Optima"/>
      <family val="2"/>
    </font>
    <font>
      <u val="single"/>
      <sz val="10"/>
      <name val="Optima"/>
      <family val="2"/>
    </font>
    <font>
      <b/>
      <sz val="15"/>
      <color indexed="12"/>
      <name val="Optima"/>
      <family val="2"/>
    </font>
    <font>
      <b/>
      <sz val="16"/>
      <color indexed="12"/>
      <name val="Optima"/>
      <family val="2"/>
    </font>
    <font>
      <sz val="16"/>
      <name val="Optima"/>
      <family val="2"/>
    </font>
    <font>
      <u val="single"/>
      <sz val="7.5"/>
      <color indexed="12"/>
      <name val="Arial"/>
      <family val="2"/>
    </font>
    <font>
      <u val="single"/>
      <sz val="16"/>
      <name val="Optima"/>
      <family val="2"/>
    </font>
    <font>
      <u val="single"/>
      <sz val="11"/>
      <name val="Optima"/>
      <family val="2"/>
    </font>
    <font>
      <sz val="11"/>
      <name val="Optima"/>
      <family val="2"/>
    </font>
    <font>
      <b/>
      <sz val="11"/>
      <name val="Optima"/>
      <family val="2"/>
    </font>
    <font>
      <sz val="9"/>
      <name val="Optima"/>
      <family val="2"/>
    </font>
    <font>
      <sz val="10"/>
      <color indexed="23"/>
      <name val="Optima"/>
      <family val="2"/>
    </font>
    <font>
      <b/>
      <sz val="9"/>
      <name val="Optima"/>
      <family val="2"/>
    </font>
    <font>
      <sz val="12"/>
      <name val="Optima"/>
      <family val="2"/>
    </font>
    <font>
      <sz val="11"/>
      <color indexed="8"/>
      <name val="Optima"/>
      <family val="2"/>
    </font>
    <font>
      <b/>
      <sz val="11"/>
      <color indexed="12"/>
      <name val="Optima"/>
      <family val="2"/>
    </font>
    <font>
      <sz val="11"/>
      <name val="Arial"/>
      <family val="2"/>
    </font>
    <font>
      <sz val="8"/>
      <name val="Arial"/>
      <family val="2"/>
    </font>
    <font>
      <sz val="10"/>
      <color indexed="8"/>
      <name val="Inherit"/>
      <family val="0"/>
    </font>
    <font>
      <b/>
      <sz val="15"/>
      <color indexed="48"/>
      <name val="Optima"/>
      <family val="0"/>
    </font>
    <font>
      <b/>
      <u val="single"/>
      <sz val="15"/>
      <color indexed="48"/>
      <name val="Optima"/>
      <family val="2"/>
    </font>
    <font>
      <b/>
      <sz val="16"/>
      <color indexed="48"/>
      <name val="Optima"/>
      <family val="0"/>
    </font>
    <font>
      <u val="single"/>
      <sz val="10"/>
      <color indexed="48"/>
      <name val="Optima"/>
      <family val="2"/>
    </font>
    <font>
      <b/>
      <u val="single"/>
      <sz val="16"/>
      <color indexed="48"/>
      <name val="Optima"/>
      <family val="2"/>
    </font>
    <font>
      <sz val="10"/>
      <color indexed="48"/>
      <name val="Optima"/>
      <family val="2"/>
    </font>
    <font>
      <u val="single"/>
      <sz val="7.5"/>
      <color indexed="48"/>
      <name val="Arial"/>
      <family val="2"/>
    </font>
    <font>
      <u val="single"/>
      <sz val="15"/>
      <color indexed="48"/>
      <name val="Optima"/>
      <family val="2"/>
    </font>
    <font>
      <sz val="11"/>
      <color indexed="48"/>
      <name val="Optima"/>
      <family val="2"/>
    </font>
    <font>
      <b/>
      <sz val="16"/>
      <color indexed="48"/>
      <name val="Arial"/>
      <family val="2"/>
    </font>
    <font>
      <u val="single"/>
      <sz val="11"/>
      <color indexed="48"/>
      <name val="Optima"/>
      <family val="2"/>
    </font>
    <font>
      <b/>
      <sz val="12"/>
      <color indexed="48"/>
      <name val="Optima"/>
      <family val="0"/>
    </font>
    <font>
      <b/>
      <sz val="11"/>
      <color indexed="48"/>
      <name val="Optima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color indexed="8"/>
      <name val="Optima"/>
      <family val="0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sz val="11"/>
      <color theme="1"/>
      <name val="Optima"/>
      <family val="0"/>
    </font>
    <font>
      <sz val="12"/>
      <color theme="1"/>
      <name val="Optima"/>
      <family val="0"/>
    </font>
    <font>
      <b/>
      <sz val="16"/>
      <color rgb="FF3366FF"/>
      <name val="Optima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12"/>
      </top>
      <bottom style="thin">
        <color indexed="12"/>
      </bottom>
    </border>
    <border>
      <left/>
      <right/>
      <top style="thin">
        <color indexed="56"/>
      </top>
      <bottom style="thin">
        <color indexed="56"/>
      </bottom>
    </border>
    <border>
      <left/>
      <right/>
      <top style="thin">
        <color indexed="48"/>
      </top>
      <bottom/>
    </border>
    <border>
      <left/>
      <right/>
      <top style="thin">
        <color indexed="48"/>
      </top>
      <bottom style="thin">
        <color indexed="48"/>
      </bottom>
    </border>
    <border>
      <left/>
      <right/>
      <top/>
      <bottom style="thin">
        <color indexed="48"/>
      </bottom>
    </border>
    <border>
      <left/>
      <right/>
      <top/>
      <bottom style="thin">
        <color indexed="12"/>
      </bottom>
    </border>
    <border>
      <left/>
      <right/>
      <top/>
      <bottom style="double">
        <color indexed="48"/>
      </bottom>
    </border>
    <border>
      <left/>
      <right/>
      <top style="double">
        <color indexed="48"/>
      </top>
      <bottom style="thin"/>
    </border>
    <border>
      <left/>
      <right/>
      <top style="thin"/>
      <bottom style="thin">
        <color indexed="56"/>
      </bottom>
    </border>
    <border>
      <left/>
      <right/>
      <top/>
      <bottom style="thin">
        <color indexed="56"/>
      </bottom>
    </border>
    <border>
      <left/>
      <right/>
      <top style="thin">
        <color indexed="56"/>
      </top>
      <bottom/>
    </border>
    <border>
      <left/>
      <right/>
      <top style="thin">
        <color indexed="56"/>
      </top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</borders>
  <cellStyleXfs count="2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2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11" fillId="0" borderId="0">
      <alignment/>
      <protection/>
    </xf>
    <xf numFmtId="0" fontId="0" fillId="0" borderId="0" applyNumberFormat="0" applyFill="0" applyBorder="0" applyAlignment="0" applyProtection="0"/>
    <xf numFmtId="0" fontId="0" fillId="23" borderId="4" applyNumberFormat="0" applyAlignment="0" applyProtection="0"/>
    <xf numFmtId="0" fontId="0" fillId="23" borderId="4" applyNumberFormat="0" applyAlignment="0" applyProtection="0"/>
    <xf numFmtId="0" fontId="0" fillId="23" borderId="4" applyNumberFormat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3" fontId="12" fillId="0" borderId="0" applyFill="0" applyBorder="0" applyProtection="0">
      <alignment horizontal="center" vertical="center" wrapText="1"/>
    </xf>
    <xf numFmtId="0" fontId="13" fillId="16" borderId="5" applyNumberFormat="0" applyAlignment="0" applyProtection="0"/>
    <xf numFmtId="0" fontId="13" fillId="16" borderId="5" applyNumberFormat="0" applyAlignment="0" applyProtection="0"/>
    <xf numFmtId="0" fontId="13" fillId="16" borderId="5" applyNumberFormat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</cellStyleXfs>
  <cellXfs count="164">
    <xf numFmtId="0" fontId="0" fillId="0" borderId="0" xfId="0" applyAlignment="1">
      <alignment/>
    </xf>
    <xf numFmtId="0" fontId="20" fillId="24" borderId="0" xfId="161" applyNumberFormat="1" applyFont="1" applyFill="1" applyBorder="1" applyAlignment="1" applyProtection="1">
      <alignment/>
      <protection/>
    </xf>
    <xf numFmtId="0" fontId="21" fillId="24" borderId="0" xfId="161" applyNumberFormat="1" applyFont="1" applyFill="1" applyBorder="1" applyAlignment="1" applyProtection="1">
      <alignment/>
      <protection/>
    </xf>
    <xf numFmtId="0" fontId="21" fillId="24" borderId="10" xfId="161" applyNumberFormat="1" applyFont="1" applyFill="1" applyBorder="1" applyAlignment="1" applyProtection="1">
      <alignment/>
      <protection/>
    </xf>
    <xf numFmtId="0" fontId="20" fillId="24" borderId="0" xfId="160" applyFont="1" applyFill="1" applyBorder="1">
      <alignment/>
      <protection/>
    </xf>
    <xf numFmtId="0" fontId="20" fillId="24" borderId="0" xfId="160" applyFont="1" applyFill="1">
      <alignment/>
      <protection/>
    </xf>
    <xf numFmtId="0" fontId="22" fillId="24" borderId="0" xfId="161" applyNumberFormat="1" applyFont="1" applyFill="1" applyBorder="1" applyAlignment="1" applyProtection="1">
      <alignment/>
      <protection/>
    </xf>
    <xf numFmtId="0" fontId="23" fillId="24" borderId="0" xfId="161" applyNumberFormat="1" applyFont="1" applyFill="1" applyBorder="1" applyAlignment="1" applyProtection="1">
      <alignment horizontal="left"/>
      <protection/>
    </xf>
    <xf numFmtId="10" fontId="24" fillId="24" borderId="0" xfId="172" applyNumberFormat="1" applyFont="1" applyFill="1" applyBorder="1" applyAlignment="1" applyProtection="1">
      <alignment horizontal="right"/>
      <protection/>
    </xf>
    <xf numFmtId="0" fontId="27" fillId="24" borderId="0" xfId="161" applyNumberFormat="1" applyFont="1" applyFill="1" applyBorder="1" applyAlignment="1" applyProtection="1">
      <alignment/>
      <protection/>
    </xf>
    <xf numFmtId="0" fontId="28" fillId="24" borderId="0" xfId="161" applyNumberFormat="1" applyFont="1" applyFill="1" applyBorder="1" applyAlignment="1" applyProtection="1">
      <alignment/>
      <protection/>
    </xf>
    <xf numFmtId="0" fontId="29" fillId="24" borderId="0" xfId="161" applyNumberFormat="1" applyFont="1" applyFill="1" applyBorder="1" applyAlignment="1" applyProtection="1">
      <alignment/>
      <protection/>
    </xf>
    <xf numFmtId="4" fontId="28" fillId="24" borderId="0" xfId="161" applyNumberFormat="1" applyFont="1" applyFill="1" applyBorder="1" applyAlignment="1" applyProtection="1">
      <alignment vertical="center" wrapText="1"/>
      <protection/>
    </xf>
    <xf numFmtId="3" fontId="28" fillId="24" borderId="0" xfId="161" applyNumberFormat="1" applyFont="1" applyFill="1" applyBorder="1" applyAlignment="1" applyProtection="1">
      <alignment horizontal="left" vertical="top" wrapText="1"/>
      <protection/>
    </xf>
    <xf numFmtId="4" fontId="28" fillId="24" borderId="0" xfId="161" applyNumberFormat="1" applyFont="1" applyFill="1" applyBorder="1" applyAlignment="1" applyProtection="1">
      <alignment horizontal="right" vertical="center" wrapText="1"/>
      <protection/>
    </xf>
    <xf numFmtId="4" fontId="29" fillId="24" borderId="0" xfId="161" applyNumberFormat="1" applyFont="1" applyFill="1" applyBorder="1" applyAlignment="1" applyProtection="1">
      <alignment vertical="center" wrapText="1"/>
      <protection/>
    </xf>
    <xf numFmtId="4" fontId="29" fillId="24" borderId="0" xfId="161" applyNumberFormat="1" applyFont="1" applyFill="1" applyBorder="1" applyAlignment="1" applyProtection="1">
      <alignment/>
      <protection/>
    </xf>
    <xf numFmtId="4" fontId="29" fillId="24" borderId="0" xfId="161" applyNumberFormat="1" applyFont="1" applyFill="1" applyBorder="1" applyAlignment="1" applyProtection="1">
      <alignment horizontal="right" vertical="center" wrapText="1"/>
      <protection/>
    </xf>
    <xf numFmtId="4" fontId="30" fillId="24" borderId="0" xfId="161" applyNumberFormat="1" applyFont="1" applyFill="1" applyBorder="1" applyAlignment="1" applyProtection="1">
      <alignment horizontal="right" vertical="center" wrapText="1"/>
      <protection/>
    </xf>
    <xf numFmtId="0" fontId="31" fillId="24" borderId="0" xfId="161" applyNumberFormat="1" applyFont="1" applyFill="1" applyBorder="1" applyAlignment="1" applyProtection="1">
      <alignment/>
      <protection/>
    </xf>
    <xf numFmtId="3" fontId="30" fillId="24" borderId="0" xfId="161" applyNumberFormat="1" applyFont="1" applyFill="1" applyBorder="1" applyAlignment="1" applyProtection="1">
      <alignment horizontal="left" vertical="top" wrapText="1"/>
      <protection/>
    </xf>
    <xf numFmtId="4" fontId="32" fillId="24" borderId="0" xfId="161" applyNumberFormat="1" applyFont="1" applyFill="1" applyBorder="1" applyAlignment="1" applyProtection="1">
      <alignment horizontal="right" vertical="center" wrapText="1"/>
      <protection/>
    </xf>
    <xf numFmtId="0" fontId="20" fillId="24" borderId="0" xfId="0" applyFont="1" applyFill="1" applyAlignment="1">
      <alignment/>
    </xf>
    <xf numFmtId="0" fontId="11" fillId="24" borderId="0" xfId="160" applyFill="1">
      <alignment/>
      <protection/>
    </xf>
    <xf numFmtId="0" fontId="0" fillId="24" borderId="10" xfId="0" applyFill="1" applyBorder="1" applyAlignment="1">
      <alignment/>
    </xf>
    <xf numFmtId="3" fontId="28" fillId="24" borderId="0" xfId="0" applyNumberFormat="1" applyFont="1" applyFill="1" applyBorder="1" applyAlignment="1">
      <alignment horizontal="center"/>
    </xf>
    <xf numFmtId="0" fontId="33" fillId="24" borderId="0" xfId="0" applyFont="1" applyFill="1" applyBorder="1" applyAlignment="1">
      <alignment/>
    </xf>
    <xf numFmtId="3" fontId="34" fillId="24" borderId="0" xfId="0" applyNumberFormat="1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33" fillId="22" borderId="0" xfId="0" applyFont="1" applyFill="1" applyBorder="1" applyAlignment="1">
      <alignment/>
    </xf>
    <xf numFmtId="3" fontId="28" fillId="22" borderId="0" xfId="0" applyNumberFormat="1" applyFont="1" applyFill="1" applyBorder="1" applyAlignment="1">
      <alignment horizontal="center"/>
    </xf>
    <xf numFmtId="0" fontId="31" fillId="24" borderId="0" xfId="0" applyFont="1" applyFill="1" applyAlignment="1">
      <alignment/>
    </xf>
    <xf numFmtId="0" fontId="20" fillId="24" borderId="0" xfId="0" applyFont="1" applyFill="1" applyBorder="1" applyAlignment="1">
      <alignment/>
    </xf>
    <xf numFmtId="3" fontId="29" fillId="24" borderId="10" xfId="0" applyNumberFormat="1" applyFont="1" applyFill="1" applyBorder="1" applyAlignment="1">
      <alignment horizontal="center"/>
    </xf>
    <xf numFmtId="0" fontId="35" fillId="24" borderId="0" xfId="0" applyFont="1" applyFill="1" applyBorder="1" applyAlignment="1">
      <alignment/>
    </xf>
    <xf numFmtId="3" fontId="36" fillId="24" borderId="11" xfId="0" applyNumberFormat="1" applyFont="1" applyFill="1" applyBorder="1" applyAlignment="1">
      <alignment horizontal="center"/>
    </xf>
    <xf numFmtId="0" fontId="21" fillId="0" borderId="0" xfId="161" applyNumberFormat="1" applyFont="1" applyFill="1" applyBorder="1" applyAlignment="1" applyProtection="1">
      <alignment/>
      <protection/>
    </xf>
    <xf numFmtId="0" fontId="20" fillId="0" borderId="0" xfId="161" applyNumberFormat="1" applyFont="1" applyFill="1" applyBorder="1" applyAlignment="1" applyProtection="1">
      <alignment/>
      <protection/>
    </xf>
    <xf numFmtId="3" fontId="29" fillId="0" borderId="0" xfId="161" applyNumberFormat="1" applyFont="1" applyFill="1" applyBorder="1" applyAlignment="1" applyProtection="1">
      <alignment wrapText="1"/>
      <protection/>
    </xf>
    <xf numFmtId="0" fontId="29" fillId="0" borderId="0" xfId="161" applyNumberFormat="1" applyFont="1" applyFill="1" applyBorder="1" applyAlignment="1" applyProtection="1">
      <alignment/>
      <protection/>
    </xf>
    <xf numFmtId="0" fontId="28" fillId="0" borderId="0" xfId="161" applyNumberFormat="1" applyFont="1" applyFill="1" applyBorder="1" applyAlignment="1" applyProtection="1">
      <alignment/>
      <protection/>
    </xf>
    <xf numFmtId="4" fontId="28" fillId="0" borderId="0" xfId="161" applyNumberFormat="1" applyFont="1" applyFill="1" applyBorder="1" applyAlignment="1" applyProtection="1">
      <alignment vertical="center" wrapText="1"/>
      <protection/>
    </xf>
    <xf numFmtId="0" fontId="20" fillId="25" borderId="0" xfId="161" applyNumberFormat="1" applyFont="1" applyFill="1" applyBorder="1" applyAlignment="1" applyProtection="1">
      <alignment/>
      <protection/>
    </xf>
    <xf numFmtId="0" fontId="23" fillId="25" borderId="0" xfId="161" applyNumberFormat="1" applyFont="1" applyFill="1" applyBorder="1" applyAlignment="1" applyProtection="1">
      <alignment horizontal="left"/>
      <protection/>
    </xf>
    <xf numFmtId="3" fontId="29" fillId="25" borderId="0" xfId="161" applyNumberFormat="1" applyFont="1" applyFill="1" applyBorder="1" applyAlignment="1" applyProtection="1">
      <alignment wrapText="1"/>
      <protection/>
    </xf>
    <xf numFmtId="4" fontId="28" fillId="25" borderId="0" xfId="161" applyNumberFormat="1" applyFont="1" applyFill="1" applyBorder="1" applyAlignment="1" applyProtection="1">
      <alignment vertical="center" wrapText="1"/>
      <protection/>
    </xf>
    <xf numFmtId="0" fontId="21" fillId="24" borderId="12" xfId="160" applyFont="1" applyFill="1" applyBorder="1">
      <alignment/>
      <protection/>
    </xf>
    <xf numFmtId="0" fontId="21" fillId="24" borderId="13" xfId="160" applyFont="1" applyFill="1" applyBorder="1">
      <alignment/>
      <protection/>
    </xf>
    <xf numFmtId="0" fontId="21" fillId="24" borderId="14" xfId="160" applyFont="1" applyFill="1" applyBorder="1">
      <alignment/>
      <protection/>
    </xf>
    <xf numFmtId="0" fontId="21" fillId="24" borderId="14" xfId="161" applyNumberFormat="1" applyFont="1" applyFill="1" applyBorder="1" applyAlignment="1" applyProtection="1">
      <alignment/>
      <protection/>
    </xf>
    <xf numFmtId="0" fontId="22" fillId="26" borderId="15" xfId="0" applyFont="1" applyFill="1" applyBorder="1" applyAlignment="1">
      <alignment horizontal="center"/>
    </xf>
    <xf numFmtId="0" fontId="0" fillId="24" borderId="16" xfId="0" applyFill="1" applyBorder="1" applyAlignment="1">
      <alignment/>
    </xf>
    <xf numFmtId="0" fontId="11" fillId="24" borderId="16" xfId="160" applyFill="1" applyBorder="1">
      <alignment/>
      <protection/>
    </xf>
    <xf numFmtId="0" fontId="22" fillId="26" borderId="17" xfId="0" applyFont="1" applyFill="1" applyBorder="1" applyAlignment="1">
      <alignment horizontal="center"/>
    </xf>
    <xf numFmtId="0" fontId="26" fillId="25" borderId="0" xfId="161" applyNumberFormat="1" applyFont="1" applyFill="1" applyBorder="1" applyAlignment="1" applyProtection="1">
      <alignment/>
      <protection/>
    </xf>
    <xf numFmtId="0" fontId="21" fillId="25" borderId="0" xfId="161" applyNumberFormat="1" applyFont="1" applyFill="1" applyBorder="1" applyAlignment="1" applyProtection="1">
      <alignment/>
      <protection/>
    </xf>
    <xf numFmtId="0" fontId="27" fillId="25" borderId="0" xfId="161" applyNumberFormat="1" applyFont="1" applyFill="1" applyBorder="1" applyAlignment="1" applyProtection="1">
      <alignment/>
      <protection/>
    </xf>
    <xf numFmtId="3" fontId="36" fillId="24" borderId="0" xfId="0" applyNumberFormat="1" applyFont="1" applyFill="1" applyBorder="1" applyAlignment="1">
      <alignment horizontal="center"/>
    </xf>
    <xf numFmtId="0" fontId="38" fillId="0" borderId="0" xfId="0" applyFont="1" applyAlignment="1">
      <alignment horizontal="right"/>
    </xf>
    <xf numFmtId="0" fontId="38" fillId="27" borderId="0" xfId="0" applyFont="1" applyFill="1" applyAlignment="1">
      <alignment horizontal="left" vertical="top"/>
    </xf>
    <xf numFmtId="0" fontId="38" fillId="28" borderId="0" xfId="0" applyFont="1" applyFill="1" applyAlignment="1">
      <alignment horizontal="left" vertical="top"/>
    </xf>
    <xf numFmtId="3" fontId="38" fillId="0" borderId="0" xfId="0" applyNumberFormat="1" applyFont="1" applyAlignment="1">
      <alignment horizontal="right" wrapText="1"/>
    </xf>
    <xf numFmtId="0" fontId="0" fillId="25" borderId="0" xfId="0" applyFill="1" applyAlignment="1">
      <alignment/>
    </xf>
    <xf numFmtId="3" fontId="35" fillId="24" borderId="18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38" fillId="25" borderId="0" xfId="0" applyFont="1" applyFill="1" applyAlignment="1">
      <alignment horizontal="left" vertical="top"/>
    </xf>
    <xf numFmtId="3" fontId="38" fillId="25" borderId="0" xfId="0" applyNumberFormat="1" applyFont="1" applyFill="1" applyAlignment="1">
      <alignment horizontal="right" wrapText="1"/>
    </xf>
    <xf numFmtId="3" fontId="36" fillId="24" borderId="11" xfId="0" applyNumberFormat="1" applyFont="1" applyFill="1" applyBorder="1" applyAlignment="1">
      <alignment horizontal="center" vertical="center"/>
    </xf>
    <xf numFmtId="3" fontId="0" fillId="25" borderId="0" xfId="0" applyNumberFormat="1" applyFill="1" applyBorder="1" applyAlignment="1">
      <alignment horizontal="center"/>
    </xf>
    <xf numFmtId="3" fontId="0" fillId="25" borderId="0" xfId="0" applyNumberFormat="1" applyFill="1" applyAlignment="1">
      <alignment/>
    </xf>
    <xf numFmtId="10" fontId="0" fillId="25" borderId="0" xfId="166" applyNumberFormat="1" applyFill="1" applyAlignment="1">
      <alignment/>
    </xf>
    <xf numFmtId="3" fontId="20" fillId="24" borderId="0" xfId="0" applyNumberFormat="1" applyFont="1" applyFill="1" applyBorder="1" applyAlignment="1">
      <alignment/>
    </xf>
    <xf numFmtId="0" fontId="0" fillId="29" borderId="0" xfId="0" applyFill="1" applyAlignment="1">
      <alignment/>
    </xf>
    <xf numFmtId="0" fontId="39" fillId="24" borderId="10" xfId="161" applyNumberFormat="1" applyFont="1" applyFill="1" applyBorder="1" applyAlignment="1" applyProtection="1">
      <alignment/>
      <protection/>
    </xf>
    <xf numFmtId="0" fontId="40" fillId="24" borderId="10" xfId="161" applyNumberFormat="1" applyFont="1" applyFill="1" applyBorder="1" applyAlignment="1" applyProtection="1">
      <alignment/>
      <protection/>
    </xf>
    <xf numFmtId="0" fontId="41" fillId="24" borderId="0" xfId="161" applyNumberFormat="1" applyFont="1" applyFill="1" applyBorder="1" applyAlignment="1" applyProtection="1">
      <alignment horizontal="left"/>
      <protection/>
    </xf>
    <xf numFmtId="0" fontId="42" fillId="24" borderId="0" xfId="160" applyFont="1" applyFill="1">
      <alignment/>
      <protection/>
    </xf>
    <xf numFmtId="0" fontId="42" fillId="24" borderId="0" xfId="161" applyNumberFormat="1" applyFont="1" applyFill="1" applyBorder="1" applyAlignment="1" applyProtection="1">
      <alignment/>
      <protection/>
    </xf>
    <xf numFmtId="0" fontId="42" fillId="24" borderId="0" xfId="160" applyFont="1" applyFill="1" applyBorder="1">
      <alignment/>
      <protection/>
    </xf>
    <xf numFmtId="0" fontId="43" fillId="24" borderId="0" xfId="161" applyNumberFormat="1" applyFont="1" applyFill="1" applyBorder="1" applyAlignment="1" applyProtection="1">
      <alignment horizontal="left" vertical="top"/>
      <protection/>
    </xf>
    <xf numFmtId="0" fontId="44" fillId="24" borderId="0" xfId="161" applyNumberFormat="1" applyFont="1" applyFill="1" applyBorder="1" applyAlignment="1" applyProtection="1">
      <alignment/>
      <protection/>
    </xf>
    <xf numFmtId="0" fontId="45" fillId="24" borderId="0" xfId="135" applyNumberFormat="1" applyFont="1" applyFill="1" applyBorder="1" applyAlignment="1" applyProtection="1">
      <alignment/>
      <protection/>
    </xf>
    <xf numFmtId="0" fontId="46" fillId="24" borderId="0" xfId="161" applyNumberFormat="1" applyFont="1" applyFill="1" applyBorder="1" applyAlignment="1" applyProtection="1">
      <alignment/>
      <protection/>
    </xf>
    <xf numFmtId="0" fontId="47" fillId="24" borderId="0" xfId="161" applyNumberFormat="1" applyFont="1" applyFill="1" applyBorder="1" applyAlignment="1" applyProtection="1">
      <alignment/>
      <protection/>
    </xf>
    <xf numFmtId="0" fontId="48" fillId="24" borderId="0" xfId="135" applyNumberFormat="1" applyFont="1" applyFill="1" applyBorder="1" applyAlignment="1" applyProtection="1">
      <alignment horizontal="left"/>
      <protection/>
    </xf>
    <xf numFmtId="0" fontId="44" fillId="0" borderId="0" xfId="161" applyNumberFormat="1" applyFont="1" applyFill="1" applyBorder="1" applyAlignment="1" applyProtection="1">
      <alignment/>
      <protection/>
    </xf>
    <xf numFmtId="0" fontId="47" fillId="0" borderId="0" xfId="161" applyNumberFormat="1" applyFont="1" applyFill="1" applyBorder="1" applyAlignment="1" applyProtection="1">
      <alignment/>
      <protection/>
    </xf>
    <xf numFmtId="0" fontId="47" fillId="25" borderId="0" xfId="161" applyNumberFormat="1" applyFont="1" applyFill="1" applyBorder="1" applyAlignment="1" applyProtection="1">
      <alignment/>
      <protection/>
    </xf>
    <xf numFmtId="0" fontId="45" fillId="24" borderId="0" xfId="135" applyNumberFormat="1" applyFont="1" applyFill="1" applyBorder="1" applyAlignment="1" applyProtection="1">
      <alignment horizontal="left"/>
      <protection/>
    </xf>
    <xf numFmtId="4" fontId="46" fillId="24" borderId="0" xfId="161" applyNumberFormat="1" applyFont="1" applyFill="1" applyBorder="1" applyAlignment="1" applyProtection="1">
      <alignment vertical="center" wrapText="1"/>
      <protection/>
    </xf>
    <xf numFmtId="4" fontId="49" fillId="24" borderId="0" xfId="161" applyNumberFormat="1" applyFont="1" applyFill="1" applyBorder="1" applyAlignment="1" applyProtection="1">
      <alignment horizontal="right" vertical="center" wrapText="1"/>
      <protection/>
    </xf>
    <xf numFmtId="4" fontId="49" fillId="24" borderId="0" xfId="161" applyNumberFormat="1" applyFont="1" applyFill="1" applyBorder="1" applyAlignment="1" applyProtection="1">
      <alignment vertical="center" wrapText="1"/>
      <protection/>
    </xf>
    <xf numFmtId="0" fontId="49" fillId="24" borderId="0" xfId="161" applyNumberFormat="1" applyFont="1" applyFill="1" applyBorder="1" applyAlignment="1" applyProtection="1">
      <alignment/>
      <protection/>
    </xf>
    <xf numFmtId="0" fontId="39" fillId="24" borderId="10" xfId="0" applyFont="1" applyFill="1" applyBorder="1" applyAlignment="1">
      <alignment/>
    </xf>
    <xf numFmtId="0" fontId="39" fillId="26" borderId="10" xfId="0" applyFont="1" applyFill="1" applyBorder="1" applyAlignment="1">
      <alignment horizontal="center"/>
    </xf>
    <xf numFmtId="0" fontId="41" fillId="24" borderId="0" xfId="0" applyFont="1" applyFill="1" applyBorder="1" applyAlignment="1">
      <alignment horizontal="left"/>
    </xf>
    <xf numFmtId="3" fontId="47" fillId="24" borderId="0" xfId="0" applyNumberFormat="1" applyFont="1" applyFill="1" applyBorder="1" applyAlignment="1">
      <alignment horizontal="center"/>
    </xf>
    <xf numFmtId="0" fontId="50" fillId="24" borderId="10" xfId="0" applyFont="1" applyFill="1" applyBorder="1" applyAlignment="1">
      <alignment/>
    </xf>
    <xf numFmtId="3" fontId="50" fillId="24" borderId="10" xfId="0" applyNumberFormat="1" applyFont="1" applyFill="1" applyBorder="1" applyAlignment="1">
      <alignment horizontal="center"/>
    </xf>
    <xf numFmtId="0" fontId="51" fillId="22" borderId="0" xfId="0" applyFont="1" applyFill="1" applyBorder="1" applyAlignment="1">
      <alignment/>
    </xf>
    <xf numFmtId="0" fontId="50" fillId="22" borderId="0" xfId="0" applyFont="1" applyFill="1" applyBorder="1" applyAlignment="1">
      <alignment horizontal="center"/>
    </xf>
    <xf numFmtId="0" fontId="51" fillId="24" borderId="11" xfId="0" applyFont="1" applyFill="1" applyBorder="1" applyAlignment="1">
      <alignment/>
    </xf>
    <xf numFmtId="3" fontId="51" fillId="24" borderId="11" xfId="0" applyNumberFormat="1" applyFont="1" applyFill="1" applyBorder="1" applyAlignment="1">
      <alignment horizontal="center"/>
    </xf>
    <xf numFmtId="3" fontId="36" fillId="24" borderId="11" xfId="166" applyNumberFormat="1" applyFont="1" applyFill="1" applyBorder="1" applyAlignment="1">
      <alignment horizontal="center"/>
    </xf>
    <xf numFmtId="0" fontId="51" fillId="24" borderId="19" xfId="0" applyFont="1" applyFill="1" applyBorder="1" applyAlignment="1">
      <alignment/>
    </xf>
    <xf numFmtId="0" fontId="39" fillId="24" borderId="0" xfId="0" applyFont="1" applyFill="1" applyBorder="1" applyAlignment="1">
      <alignment/>
    </xf>
    <xf numFmtId="0" fontId="51" fillId="0" borderId="11" xfId="0" applyFont="1" applyFill="1" applyBorder="1" applyAlignment="1">
      <alignment/>
    </xf>
    <xf numFmtId="0" fontId="51" fillId="25" borderId="11" xfId="0" applyFont="1" applyFill="1" applyBorder="1" applyAlignment="1">
      <alignment/>
    </xf>
    <xf numFmtId="0" fontId="51" fillId="0" borderId="11" xfId="0" applyFont="1" applyFill="1" applyBorder="1" applyAlignment="1">
      <alignment vertical="center" wrapText="1"/>
    </xf>
    <xf numFmtId="3" fontId="51" fillId="24" borderId="11" xfId="0" applyNumberFormat="1" applyFont="1" applyFill="1" applyBorder="1" applyAlignment="1">
      <alignment horizontal="center" vertical="center" wrapText="1"/>
    </xf>
    <xf numFmtId="0" fontId="11" fillId="24" borderId="0" xfId="160" applyFill="1" applyBorder="1">
      <alignment/>
      <protection/>
    </xf>
    <xf numFmtId="3" fontId="33" fillId="22" borderId="0" xfId="0" applyNumberFormat="1" applyFont="1" applyFill="1" applyBorder="1" applyAlignment="1">
      <alignment/>
    </xf>
    <xf numFmtId="0" fontId="20" fillId="30" borderId="0" xfId="0" applyFont="1" applyFill="1" applyAlignment="1">
      <alignment/>
    </xf>
    <xf numFmtId="0" fontId="11" fillId="30" borderId="0" xfId="160" applyFill="1">
      <alignment/>
      <protection/>
    </xf>
    <xf numFmtId="10" fontId="0" fillId="24" borderId="0" xfId="166" applyNumberFormat="1" applyFill="1" applyAlignment="1">
      <alignment/>
    </xf>
    <xf numFmtId="3" fontId="20" fillId="24" borderId="0" xfId="0" applyNumberFormat="1" applyFont="1" applyFill="1" applyAlignment="1">
      <alignment/>
    </xf>
    <xf numFmtId="10" fontId="0" fillId="29" borderId="0" xfId="166" applyNumberFormat="1" applyFill="1" applyAlignment="1">
      <alignment/>
    </xf>
    <xf numFmtId="3" fontId="36" fillId="0" borderId="0" xfId="0" applyNumberFormat="1" applyFont="1" applyAlignment="1">
      <alignment horizontal="center"/>
    </xf>
    <xf numFmtId="3" fontId="0" fillId="29" borderId="0" xfId="0" applyNumberFormat="1" applyFill="1" applyAlignment="1">
      <alignment/>
    </xf>
    <xf numFmtId="3" fontId="34" fillId="24" borderId="0" xfId="158" applyNumberFormat="1" applyFont="1" applyFill="1" applyBorder="1" applyAlignment="1">
      <alignment horizontal="center"/>
      <protection/>
    </xf>
    <xf numFmtId="0" fontId="11" fillId="24" borderId="0" xfId="160" applyFont="1" applyFill="1">
      <alignment/>
      <protection/>
    </xf>
    <xf numFmtId="0" fontId="51" fillId="24" borderId="11" xfId="0" applyFont="1" applyFill="1" applyBorder="1" applyAlignment="1">
      <alignment horizontal="center" vertical="center"/>
    </xf>
    <xf numFmtId="3" fontId="51" fillId="24" borderId="11" xfId="0" applyNumberFormat="1" applyFont="1" applyFill="1" applyBorder="1" applyAlignment="1">
      <alignment horizontal="center" vertical="center"/>
    </xf>
    <xf numFmtId="3" fontId="38" fillId="0" borderId="0" xfId="0" applyNumberFormat="1" applyFont="1" applyAlignment="1">
      <alignment horizontal="right"/>
    </xf>
    <xf numFmtId="10" fontId="0" fillId="0" borderId="0" xfId="166" applyNumberFormat="1" applyAlignment="1">
      <alignment/>
    </xf>
    <xf numFmtId="165" fontId="0" fillId="25" borderId="0" xfId="166" applyNumberFormat="1" applyFill="1" applyAlignment="1">
      <alignment/>
    </xf>
    <xf numFmtId="0" fontId="36" fillId="24" borderId="11" xfId="0" applyNumberFormat="1" applyFont="1" applyFill="1" applyBorder="1" applyAlignment="1">
      <alignment horizontal="center"/>
    </xf>
    <xf numFmtId="0" fontId="11" fillId="24" borderId="0" xfId="160" applyFont="1" applyFill="1" applyBorder="1">
      <alignment/>
      <protection/>
    </xf>
    <xf numFmtId="0" fontId="39" fillId="26" borderId="15" xfId="0" applyFont="1" applyFill="1" applyBorder="1" applyAlignment="1">
      <alignment horizontal="center"/>
    </xf>
    <xf numFmtId="3" fontId="35" fillId="24" borderId="11" xfId="0" applyNumberFormat="1" applyFont="1" applyFill="1" applyBorder="1" applyAlignment="1">
      <alignment horizontal="center"/>
    </xf>
    <xf numFmtId="0" fontId="44" fillId="24" borderId="0" xfId="0" applyFont="1" applyFill="1" applyAlignment="1">
      <alignment/>
    </xf>
    <xf numFmtId="3" fontId="57" fillId="24" borderId="10" xfId="0" applyNumberFormat="1" applyFont="1" applyFill="1" applyBorder="1" applyAlignment="1">
      <alignment horizontal="center"/>
    </xf>
    <xf numFmtId="0" fontId="58" fillId="24" borderId="10" xfId="0" applyFont="1" applyFill="1" applyBorder="1" applyAlignment="1">
      <alignment/>
    </xf>
    <xf numFmtId="0" fontId="36" fillId="24" borderId="11" xfId="0" applyFont="1" applyFill="1" applyBorder="1" applyAlignment="1">
      <alignment horizontal="center"/>
    </xf>
    <xf numFmtId="0" fontId="47" fillId="29" borderId="0" xfId="161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29" borderId="0" xfId="0" applyFill="1" applyBorder="1" applyAlignment="1">
      <alignment/>
    </xf>
    <xf numFmtId="0" fontId="20" fillId="29" borderId="0" xfId="161" applyNumberFormat="1" applyFont="1" applyFill="1" applyBorder="1" applyAlignment="1" applyProtection="1">
      <alignment/>
      <protection/>
    </xf>
    <xf numFmtId="0" fontId="51" fillId="24" borderId="0" xfId="0" applyFont="1" applyFill="1" applyBorder="1" applyAlignment="1">
      <alignment/>
    </xf>
    <xf numFmtId="0" fontId="51" fillId="24" borderId="11" xfId="0" applyFont="1" applyFill="1" applyBorder="1" applyAlignment="1">
      <alignment horizontal="center"/>
    </xf>
    <xf numFmtId="3" fontId="36" fillId="24" borderId="20" xfId="0" applyNumberFormat="1" applyFont="1" applyFill="1" applyBorder="1" applyAlignment="1">
      <alignment horizontal="center"/>
    </xf>
    <xf numFmtId="0" fontId="51" fillId="30" borderId="0" xfId="0" applyFont="1" applyFill="1" applyBorder="1" applyAlignment="1">
      <alignment/>
    </xf>
    <xf numFmtId="3" fontId="36" fillId="30" borderId="0" xfId="0" applyNumberFormat="1" applyFont="1" applyFill="1" applyBorder="1" applyAlignment="1">
      <alignment horizontal="center"/>
    </xf>
    <xf numFmtId="0" fontId="51" fillId="24" borderId="20" xfId="0" applyFont="1" applyFill="1" applyBorder="1" applyAlignment="1">
      <alignment/>
    </xf>
    <xf numFmtId="0" fontId="51" fillId="24" borderId="21" xfId="0" applyFont="1" applyFill="1" applyBorder="1" applyAlignment="1">
      <alignment/>
    </xf>
    <xf numFmtId="3" fontId="36" fillId="24" borderId="21" xfId="0" applyNumberFormat="1" applyFont="1" applyFill="1" applyBorder="1" applyAlignment="1">
      <alignment horizontal="center"/>
    </xf>
    <xf numFmtId="0" fontId="51" fillId="24" borderId="22" xfId="0" applyFont="1" applyFill="1" applyBorder="1" applyAlignment="1">
      <alignment/>
    </xf>
    <xf numFmtId="3" fontId="36" fillId="24" borderId="22" xfId="0" applyNumberFormat="1" applyFont="1" applyFill="1" applyBorder="1" applyAlignment="1">
      <alignment horizontal="center"/>
    </xf>
    <xf numFmtId="0" fontId="51" fillId="24" borderId="23" xfId="0" applyFont="1" applyFill="1" applyBorder="1" applyAlignment="1">
      <alignment/>
    </xf>
    <xf numFmtId="3" fontId="36" fillId="24" borderId="23" xfId="0" applyNumberFormat="1" applyFont="1" applyFill="1" applyBorder="1" applyAlignment="1">
      <alignment horizontal="center"/>
    </xf>
    <xf numFmtId="0" fontId="22" fillId="26" borderId="24" xfId="0" applyFont="1" applyFill="1" applyBorder="1" applyAlignment="1">
      <alignment horizontal="center"/>
    </xf>
    <xf numFmtId="3" fontId="36" fillId="30" borderId="0" xfId="166" applyNumberFormat="1" applyFont="1" applyFill="1" applyBorder="1" applyAlignment="1">
      <alignment horizontal="center"/>
    </xf>
    <xf numFmtId="2" fontId="0" fillId="29" borderId="0" xfId="166" applyNumberFormat="1" applyFill="1" applyBorder="1" applyAlignment="1">
      <alignment/>
    </xf>
    <xf numFmtId="0" fontId="51" fillId="30" borderId="22" xfId="0" applyFont="1" applyFill="1" applyBorder="1" applyAlignment="1">
      <alignment/>
    </xf>
    <xf numFmtId="3" fontId="36" fillId="30" borderId="22" xfId="0" applyNumberFormat="1" applyFont="1" applyFill="1" applyBorder="1" applyAlignment="1">
      <alignment horizontal="center"/>
    </xf>
    <xf numFmtId="0" fontId="51" fillId="29" borderId="22" xfId="0" applyFont="1" applyFill="1" applyBorder="1" applyAlignment="1">
      <alignment vertical="center" wrapText="1"/>
    </xf>
    <xf numFmtId="3" fontId="51" fillId="30" borderId="22" xfId="0" applyNumberFormat="1" applyFont="1" applyFill="1" applyBorder="1" applyAlignment="1">
      <alignment horizontal="center" vertical="center" wrapText="1"/>
    </xf>
    <xf numFmtId="10" fontId="0" fillId="24" borderId="0" xfId="166" applyNumberFormat="1" applyFill="1" applyBorder="1" applyAlignment="1">
      <alignment horizontal="center"/>
    </xf>
    <xf numFmtId="0" fontId="59" fillId="24" borderId="0" xfId="135" applyNumberFormat="1" applyFont="1" applyFill="1" applyBorder="1" applyAlignment="1" applyProtection="1">
      <alignment horizontal="left" vertical="center"/>
      <protection/>
    </xf>
    <xf numFmtId="4" fontId="25" fillId="24" borderId="0" xfId="135" applyNumberFormat="1" applyFill="1" applyBorder="1" applyAlignment="1" applyProtection="1">
      <alignment vertical="center" wrapText="1"/>
      <protection/>
    </xf>
    <xf numFmtId="0" fontId="59" fillId="24" borderId="0" xfId="135" applyNumberFormat="1" applyFont="1" applyFill="1" applyBorder="1" applyAlignment="1" applyProtection="1">
      <alignment/>
      <protection/>
    </xf>
    <xf numFmtId="0" fontId="39" fillId="24" borderId="10" xfId="161" applyNumberFormat="1" applyFont="1" applyFill="1" applyBorder="1" applyAlignment="1" applyProtection="1">
      <alignment horizontal="center"/>
      <protection/>
    </xf>
    <xf numFmtId="0" fontId="39" fillId="24" borderId="19" xfId="0" applyFont="1" applyFill="1" applyBorder="1" applyAlignment="1">
      <alignment horizontal="center"/>
    </xf>
    <xf numFmtId="0" fontId="39" fillId="24" borderId="19" xfId="0" applyFont="1" applyFill="1" applyBorder="1" applyAlignment="1">
      <alignment horizontal="left"/>
    </xf>
  </cellXfs>
  <cellStyles count="191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2 4" xfId="22"/>
    <cellStyle name="20% - Énfasis3" xfId="23"/>
    <cellStyle name="20% - Énfasis3 2" xfId="24"/>
    <cellStyle name="20% - Énfasis3 3" xfId="25"/>
    <cellStyle name="20% - Énfasis3 4" xfId="26"/>
    <cellStyle name="20% - Énfasis4" xfId="27"/>
    <cellStyle name="20% - Énfasis4 2" xfId="28"/>
    <cellStyle name="20% - Énfasis4 3" xfId="29"/>
    <cellStyle name="20% - Énfasis4 4" xfId="30"/>
    <cellStyle name="20% - Énfasis5" xfId="31"/>
    <cellStyle name="20% - Énfasis5 2" xfId="32"/>
    <cellStyle name="20% - Énfasis5 3" xfId="33"/>
    <cellStyle name="20% - Énfasis5 4" xfId="34"/>
    <cellStyle name="20% - Énfasis6" xfId="35"/>
    <cellStyle name="20% - Énfasis6 2" xfId="36"/>
    <cellStyle name="20% - Énfasis6 3" xfId="37"/>
    <cellStyle name="20% - Énfasis6 4" xfId="38"/>
    <cellStyle name="40% - Énfasis1" xfId="39"/>
    <cellStyle name="40% - Énfasis1 2" xfId="40"/>
    <cellStyle name="40% - Énfasis1 3" xfId="41"/>
    <cellStyle name="40% - Énfasis1 4" xfId="42"/>
    <cellStyle name="40% - Énfasis2" xfId="43"/>
    <cellStyle name="40% - Énfasis2 2" xfId="44"/>
    <cellStyle name="40% - Énfasis2 3" xfId="45"/>
    <cellStyle name="40% - Énfasis2 4" xfId="46"/>
    <cellStyle name="40% - Énfasis3" xfId="47"/>
    <cellStyle name="40% - Énfasis3 2" xfId="48"/>
    <cellStyle name="40% - Énfasis3 3" xfId="49"/>
    <cellStyle name="40% - Énfasis3 4" xfId="50"/>
    <cellStyle name="40% - Énfasis4" xfId="51"/>
    <cellStyle name="40% - Énfasis4 2" xfId="52"/>
    <cellStyle name="40% - Énfasis4 3" xfId="53"/>
    <cellStyle name="40% - Énfasis4 4" xfId="54"/>
    <cellStyle name="40% - Énfasis5" xfId="55"/>
    <cellStyle name="40% - Énfasis5 2" xfId="56"/>
    <cellStyle name="40% - Énfasis5 3" xfId="57"/>
    <cellStyle name="40% - Énfasis5 4" xfId="58"/>
    <cellStyle name="40% - Énfasis6" xfId="59"/>
    <cellStyle name="40% - Énfasis6 2" xfId="60"/>
    <cellStyle name="40% - Énfasis6 3" xfId="61"/>
    <cellStyle name="40% - Énfasis6 4" xfId="62"/>
    <cellStyle name="60% - Énfasis1" xfId="63"/>
    <cellStyle name="60% - Énfasis1 2" xfId="64"/>
    <cellStyle name="60% - Énfasis1 3" xfId="65"/>
    <cellStyle name="60% - Énfasis1 4" xfId="66"/>
    <cellStyle name="60% - Énfasis2" xfId="67"/>
    <cellStyle name="60% - Énfasis2 2" xfId="68"/>
    <cellStyle name="60% - Énfasis2 3" xfId="69"/>
    <cellStyle name="60% - Énfasis2 4" xfId="70"/>
    <cellStyle name="60% - Énfasis3" xfId="71"/>
    <cellStyle name="60% - Énfasis3 2" xfId="72"/>
    <cellStyle name="60% - Énfasis3 3" xfId="73"/>
    <cellStyle name="60% - Énfasis3 4" xfId="74"/>
    <cellStyle name="60% - Énfasis4" xfId="75"/>
    <cellStyle name="60% - Énfasis4 2" xfId="76"/>
    <cellStyle name="60% - Énfasis4 3" xfId="77"/>
    <cellStyle name="60% - Énfasis4 4" xfId="78"/>
    <cellStyle name="60% - Énfasis5" xfId="79"/>
    <cellStyle name="60% - Énfasis5 2" xfId="80"/>
    <cellStyle name="60% - Énfasis5 3" xfId="81"/>
    <cellStyle name="60% - Énfasis5 4" xfId="82"/>
    <cellStyle name="60% - Énfasis6" xfId="83"/>
    <cellStyle name="60% - Énfasis6 2" xfId="84"/>
    <cellStyle name="60% - Énfasis6 3" xfId="85"/>
    <cellStyle name="60% - Énfasis6 4" xfId="86"/>
    <cellStyle name="Buena" xfId="87"/>
    <cellStyle name="Buena 2" xfId="88"/>
    <cellStyle name="Buena 3" xfId="89"/>
    <cellStyle name="Buena 4" xfId="90"/>
    <cellStyle name="Cálculo" xfId="91"/>
    <cellStyle name="Cálculo 2" xfId="92"/>
    <cellStyle name="Cálculo 3" xfId="93"/>
    <cellStyle name="Cálculo 4" xfId="94"/>
    <cellStyle name="Celda de comprobación" xfId="95"/>
    <cellStyle name="Celda de comprobación 2" xfId="96"/>
    <cellStyle name="Celda de comprobación 3" xfId="97"/>
    <cellStyle name="Celda de comprobación 4" xfId="98"/>
    <cellStyle name="Celda vinculada" xfId="99"/>
    <cellStyle name="Celda vinculada 2" xfId="100"/>
    <cellStyle name="Celda vinculada 3" xfId="101"/>
    <cellStyle name="Celda vinculada 4" xfId="102"/>
    <cellStyle name="Encabezado 4" xfId="103"/>
    <cellStyle name="Encabezado 4 2" xfId="104"/>
    <cellStyle name="Encabezado 4 3" xfId="105"/>
    <cellStyle name="Encabezado 4 4" xfId="106"/>
    <cellStyle name="Énfasis1" xfId="107"/>
    <cellStyle name="Énfasis1 2" xfId="108"/>
    <cellStyle name="Énfasis1 3" xfId="109"/>
    <cellStyle name="Énfasis1 4" xfId="110"/>
    <cellStyle name="Énfasis2" xfId="111"/>
    <cellStyle name="Énfasis2 2" xfId="112"/>
    <cellStyle name="Énfasis2 3" xfId="113"/>
    <cellStyle name="Énfasis2 4" xfId="114"/>
    <cellStyle name="Énfasis3" xfId="115"/>
    <cellStyle name="Énfasis3 2" xfId="116"/>
    <cellStyle name="Énfasis3 3" xfId="117"/>
    <cellStyle name="Énfasis3 4" xfId="118"/>
    <cellStyle name="Énfasis4" xfId="119"/>
    <cellStyle name="Énfasis4 2" xfId="120"/>
    <cellStyle name="Énfasis4 3" xfId="121"/>
    <cellStyle name="Énfasis4 4" xfId="122"/>
    <cellStyle name="Énfasis5" xfId="123"/>
    <cellStyle name="Énfasis5 2" xfId="124"/>
    <cellStyle name="Énfasis5 3" xfId="125"/>
    <cellStyle name="Énfasis5 4" xfId="126"/>
    <cellStyle name="Énfasis6" xfId="127"/>
    <cellStyle name="Énfasis6 2" xfId="128"/>
    <cellStyle name="Énfasis6 3" xfId="129"/>
    <cellStyle name="Énfasis6 4" xfId="130"/>
    <cellStyle name="Entrada" xfId="131"/>
    <cellStyle name="Entrada 2" xfId="132"/>
    <cellStyle name="Entrada 3" xfId="133"/>
    <cellStyle name="Entrada 4" xfId="134"/>
    <cellStyle name="Hyperlink" xfId="135"/>
    <cellStyle name="Hipervínculo 2" xfId="136"/>
    <cellStyle name="Followed Hyperlink" xfId="137"/>
    <cellStyle name="Incorrecto" xfId="138"/>
    <cellStyle name="Incorrecto 2" xfId="139"/>
    <cellStyle name="Incorrecto 3" xfId="140"/>
    <cellStyle name="Incorrecto 4" xfId="141"/>
    <cellStyle name="Comma" xfId="142"/>
    <cellStyle name="Comma [0]" xfId="143"/>
    <cellStyle name="Millares 2" xfId="144"/>
    <cellStyle name="Millares 3" xfId="145"/>
    <cellStyle name="Millares 4" xfId="146"/>
    <cellStyle name="Currency" xfId="147"/>
    <cellStyle name="Currency [0]" xfId="148"/>
    <cellStyle name="Neutral" xfId="149"/>
    <cellStyle name="Neutral 2" xfId="150"/>
    <cellStyle name="Neutral 3" xfId="151"/>
    <cellStyle name="Neutral 4" xfId="152"/>
    <cellStyle name="Normal 2" xfId="153"/>
    <cellStyle name="Normal 2 2" xfId="154"/>
    <cellStyle name="Normal 3" xfId="155"/>
    <cellStyle name="Normal 4" xfId="156"/>
    <cellStyle name="Normal 5" xfId="157"/>
    <cellStyle name="Normal 6" xfId="158"/>
    <cellStyle name="Normal 7" xfId="159"/>
    <cellStyle name="Normal_estadísticas FIN" xfId="160"/>
    <cellStyle name="Normal_Estancia media en GRan Canaria. 2000-2007. Por mercados." xfId="161"/>
    <cellStyle name="Notas" xfId="162"/>
    <cellStyle name="Notas 2" xfId="163"/>
    <cellStyle name="Notas 3" xfId="164"/>
    <cellStyle name="Notas 4" xfId="165"/>
    <cellStyle name="Percent" xfId="166"/>
    <cellStyle name="Porcentual 2" xfId="167"/>
    <cellStyle name="Porcentual 3" xfId="168"/>
    <cellStyle name="Porcentual 4" xfId="169"/>
    <cellStyle name="Porcentual 5" xfId="170"/>
    <cellStyle name="Porcentual 6" xfId="171"/>
    <cellStyle name="Porcentual_Estancia media en GRan Canaria. 2000-2007. Por mercados." xfId="172"/>
    <cellStyle name="Salida" xfId="173"/>
    <cellStyle name="Salida 2" xfId="174"/>
    <cellStyle name="Salida 3" xfId="175"/>
    <cellStyle name="Salida 4" xfId="176"/>
    <cellStyle name="Texto de advertencia" xfId="177"/>
    <cellStyle name="Texto de advertencia 2" xfId="178"/>
    <cellStyle name="Texto de advertencia 3" xfId="179"/>
    <cellStyle name="Texto de advertencia 4" xfId="180"/>
    <cellStyle name="Texto explicativo" xfId="181"/>
    <cellStyle name="Texto explicativo 2" xfId="182"/>
    <cellStyle name="Texto explicativo 3" xfId="183"/>
    <cellStyle name="Texto explicativo 4" xfId="184"/>
    <cellStyle name="Título" xfId="185"/>
    <cellStyle name="Título 1" xfId="186"/>
    <cellStyle name="Título 1 2" xfId="187"/>
    <cellStyle name="Título 1 3" xfId="188"/>
    <cellStyle name="Título 1 4" xfId="189"/>
    <cellStyle name="Título 2" xfId="190"/>
    <cellStyle name="Título 2 2" xfId="191"/>
    <cellStyle name="Título 2 3" xfId="192"/>
    <cellStyle name="Título 2 4" xfId="193"/>
    <cellStyle name="Título 3" xfId="194"/>
    <cellStyle name="Título 3 2" xfId="195"/>
    <cellStyle name="Título 3 3" xfId="196"/>
    <cellStyle name="Título 3 4" xfId="197"/>
    <cellStyle name="Título 4" xfId="198"/>
    <cellStyle name="Título 5" xfId="199"/>
    <cellStyle name="Título 6" xfId="200"/>
    <cellStyle name="Total" xfId="201"/>
    <cellStyle name="Total 2" xfId="202"/>
    <cellStyle name="Total 3" xfId="203"/>
    <cellStyle name="Total 4" xfId="2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66675</xdr:rowOff>
    </xdr:from>
    <xdr:to>
      <xdr:col>12</xdr:col>
      <xdr:colOff>304800</xdr:colOff>
      <xdr:row>4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10029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85725</xdr:rowOff>
    </xdr:from>
    <xdr:to>
      <xdr:col>7</xdr:col>
      <xdr:colOff>742950</xdr:colOff>
      <xdr:row>4</xdr:row>
      <xdr:rowOff>57150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7372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85725</xdr:rowOff>
    </xdr:from>
    <xdr:to>
      <xdr:col>7</xdr:col>
      <xdr:colOff>742950</xdr:colOff>
      <xdr:row>4</xdr:row>
      <xdr:rowOff>57150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7372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85725</xdr:rowOff>
    </xdr:from>
    <xdr:to>
      <xdr:col>7</xdr:col>
      <xdr:colOff>742950</xdr:colOff>
      <xdr:row>4</xdr:row>
      <xdr:rowOff>57150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7372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6</xdr:col>
      <xdr:colOff>723900</xdr:colOff>
      <xdr:row>4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74485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85725</xdr:rowOff>
    </xdr:from>
    <xdr:to>
      <xdr:col>6</xdr:col>
      <xdr:colOff>723900</xdr:colOff>
      <xdr:row>4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7429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704850</xdr:colOff>
      <xdr:row>4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74866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723900</xdr:colOff>
      <xdr:row>4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75057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723900</xdr:colOff>
      <xdr:row>4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75057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723900</xdr:colOff>
      <xdr:row>4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75057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5</xdr:col>
      <xdr:colOff>723900</xdr:colOff>
      <xdr:row>4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67722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7</xdr:col>
      <xdr:colOff>809625</xdr:colOff>
      <xdr:row>5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57150"/>
          <a:ext cx="5753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47625</xdr:rowOff>
    </xdr:from>
    <xdr:to>
      <xdr:col>7</xdr:col>
      <xdr:colOff>752475</xdr:colOff>
      <xdr:row>5</xdr:row>
      <xdr:rowOff>9525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73628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723900</xdr:colOff>
      <xdr:row>4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7505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723900</xdr:colOff>
      <xdr:row>4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7505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723900</xdr:colOff>
      <xdr:row>4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7505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723900</xdr:colOff>
      <xdr:row>4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7505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47625</xdr:rowOff>
    </xdr:from>
    <xdr:to>
      <xdr:col>6</xdr:col>
      <xdr:colOff>561975</xdr:colOff>
      <xdr:row>4</xdr:row>
      <xdr:rowOff>142875</xdr:rowOff>
    </xdr:to>
    <xdr:pic>
      <xdr:nvPicPr>
        <xdr:cNvPr id="1" name="Imagen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7625"/>
          <a:ext cx="92011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114300</xdr:rowOff>
    </xdr:from>
    <xdr:to>
      <xdr:col>5</xdr:col>
      <xdr:colOff>19050</xdr:colOff>
      <xdr:row>3</xdr:row>
      <xdr:rowOff>142875</xdr:rowOff>
    </xdr:to>
    <xdr:pic>
      <xdr:nvPicPr>
        <xdr:cNvPr id="1" name="Imagen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7191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7</xdr:col>
      <xdr:colOff>0</xdr:colOff>
      <xdr:row>5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02012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3</xdr:col>
      <xdr:colOff>1762125</xdr:colOff>
      <xdr:row>5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7915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2286000</xdr:colOff>
      <xdr:row>5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020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5</xdr:col>
      <xdr:colOff>1524000</xdr:colOff>
      <xdr:row>4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97155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7</xdr:col>
      <xdr:colOff>752475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73628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7</xdr:col>
      <xdr:colOff>714375</xdr:colOff>
      <xdr:row>4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73247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123825</xdr:rowOff>
    </xdr:from>
    <xdr:to>
      <xdr:col>7</xdr:col>
      <xdr:colOff>714375</xdr:colOff>
      <xdr:row>4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73818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123825</xdr:rowOff>
    </xdr:from>
    <xdr:to>
      <xdr:col>7</xdr:col>
      <xdr:colOff>790575</xdr:colOff>
      <xdr:row>4</xdr:row>
      <xdr:rowOff>85725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23825"/>
          <a:ext cx="7419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7</xdr:col>
      <xdr:colOff>742950</xdr:colOff>
      <xdr:row>4</xdr:row>
      <xdr:rowOff>85725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7315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85725</xdr:rowOff>
    </xdr:from>
    <xdr:to>
      <xdr:col>7</xdr:col>
      <xdr:colOff>742950</xdr:colOff>
      <xdr:row>4</xdr:row>
      <xdr:rowOff>57150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7372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85725</xdr:rowOff>
    </xdr:from>
    <xdr:to>
      <xdr:col>7</xdr:col>
      <xdr:colOff>742950</xdr:colOff>
      <xdr:row>4</xdr:row>
      <xdr:rowOff>57150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7372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3"/>
  <sheetViews>
    <sheetView view="pageBreakPreview" zoomScale="80" zoomScaleNormal="80" zoomScaleSheetLayoutView="80" zoomScalePageLayoutView="0" workbookViewId="0" topLeftCell="A1">
      <selection activeCell="C18" sqref="C18"/>
    </sheetView>
  </sheetViews>
  <sheetFormatPr defaultColWidth="11.421875" defaultRowHeight="12.75"/>
  <cols>
    <col min="1" max="1" width="2.00390625" style="1" customWidth="1"/>
    <col min="2" max="2" width="18.140625" style="1" customWidth="1"/>
    <col min="3" max="7" width="11.421875" style="1" customWidth="1"/>
    <col min="8" max="8" width="27.00390625" style="1" customWidth="1"/>
    <col min="9" max="9" width="9.28125" style="1" customWidth="1"/>
    <col min="10" max="12" width="11.421875" style="1" customWidth="1"/>
    <col min="13" max="13" width="15.421875" style="1" customWidth="1"/>
    <col min="14" max="14" width="19.28125" style="1" customWidth="1"/>
    <col min="15" max="16384" width="11.421875" style="1" customWidth="1"/>
  </cols>
  <sheetData>
    <row r="1" spans="1:13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5" ht="14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0"/>
      <c r="O4" s="10"/>
    </row>
    <row r="5" spans="1:15" ht="14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0"/>
      <c r="O5" s="10"/>
    </row>
    <row r="6" spans="1:15" ht="9.75" customHeight="1">
      <c r="A6" s="49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10"/>
      <c r="O6" s="10"/>
    </row>
    <row r="7" spans="1:39" s="5" customFormat="1" ht="3" customHeight="1">
      <c r="A7" s="48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10"/>
      <c r="O7" s="10"/>
      <c r="P7" s="1"/>
      <c r="Q7" s="1"/>
      <c r="R7" s="1"/>
      <c r="S7" s="1"/>
      <c r="T7" s="1"/>
      <c r="U7" s="1"/>
      <c r="V7" s="1"/>
      <c r="W7" s="1" t="s">
        <v>0</v>
      </c>
      <c r="X7" s="1" t="s">
        <v>0</v>
      </c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</row>
    <row r="8" spans="1:39" s="5" customFormat="1" ht="23.25" customHeight="1">
      <c r="A8" s="47"/>
      <c r="B8" s="73" t="s">
        <v>49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10"/>
      <c r="O8" s="10"/>
      <c r="P8" s="6"/>
      <c r="Q8" s="6"/>
      <c r="R8" s="6"/>
      <c r="S8" s="6"/>
      <c r="T8" s="6"/>
      <c r="U8" s="6"/>
      <c r="V8" s="6"/>
      <c r="W8" s="6"/>
      <c r="X8" s="6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</row>
    <row r="9" spans="1:39" s="5" customFormat="1" ht="23.25" customHeight="1">
      <c r="A9" s="46"/>
      <c r="B9" s="75" t="s">
        <v>195</v>
      </c>
      <c r="C9" s="76"/>
      <c r="D9" s="76"/>
      <c r="E9" s="76"/>
      <c r="F9" s="76"/>
      <c r="G9" s="76"/>
      <c r="H9" s="77"/>
      <c r="I9" s="77"/>
      <c r="J9" s="77"/>
      <c r="K9" s="77"/>
      <c r="L9" s="78"/>
      <c r="M9" s="79"/>
      <c r="N9" s="10"/>
      <c r="O9" s="10"/>
      <c r="P9" s="8"/>
      <c r="Q9" s="8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</row>
    <row r="10" spans="1:15" ht="9.75" customHeight="1">
      <c r="A10" s="2"/>
      <c r="B10" s="77"/>
      <c r="C10" s="77"/>
      <c r="D10" s="77"/>
      <c r="E10" s="77"/>
      <c r="F10" s="77"/>
      <c r="G10" s="77"/>
      <c r="H10" s="77"/>
      <c r="I10" s="80"/>
      <c r="J10" s="80"/>
      <c r="K10" s="77"/>
      <c r="L10" s="77"/>
      <c r="M10" s="77"/>
      <c r="N10" s="10"/>
      <c r="O10" s="10"/>
    </row>
    <row r="11" spans="1:15" ht="19.5">
      <c r="A11" s="2"/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0"/>
      <c r="O11" s="10"/>
    </row>
    <row r="12" spans="1:15" ht="20.25">
      <c r="A12" s="2"/>
      <c r="B12" s="75" t="s">
        <v>65</v>
      </c>
      <c r="C12" s="75"/>
      <c r="D12" s="81"/>
      <c r="E12" s="81"/>
      <c r="F12" s="82"/>
      <c r="G12" s="77"/>
      <c r="H12" s="77"/>
      <c r="I12" s="75" t="s">
        <v>133</v>
      </c>
      <c r="J12" s="77"/>
      <c r="K12" s="77"/>
      <c r="L12" s="77"/>
      <c r="M12" s="77"/>
      <c r="N12" s="10"/>
      <c r="O12" s="10"/>
    </row>
    <row r="13" spans="1:18" s="37" customFormat="1" ht="20.25">
      <c r="A13" s="36"/>
      <c r="B13" s="137"/>
      <c r="C13" s="75"/>
      <c r="D13" s="75"/>
      <c r="E13" s="75"/>
      <c r="F13" s="75"/>
      <c r="G13" s="75"/>
      <c r="I13" s="137"/>
      <c r="J13" s="137"/>
      <c r="K13" s="137"/>
      <c r="L13" s="137"/>
      <c r="M13" s="137"/>
      <c r="N13" s="10"/>
      <c r="O13" s="10"/>
      <c r="P13" s="42"/>
      <c r="Q13" s="42"/>
      <c r="R13" s="42"/>
    </row>
    <row r="14" spans="1:18" s="37" customFormat="1" ht="20.25">
      <c r="A14" s="54"/>
      <c r="B14" s="84" t="s">
        <v>1</v>
      </c>
      <c r="C14" s="75"/>
      <c r="D14" s="75"/>
      <c r="E14" s="75"/>
      <c r="F14" s="75"/>
      <c r="G14" s="83"/>
      <c r="H14" s="75"/>
      <c r="I14" s="75" t="s">
        <v>58</v>
      </c>
      <c r="J14" s="77"/>
      <c r="K14" s="75"/>
      <c r="L14" s="75"/>
      <c r="M14" s="75"/>
      <c r="N14" s="10"/>
      <c r="O14" s="10"/>
      <c r="P14" s="42"/>
      <c r="Q14" s="42"/>
      <c r="R14" s="42"/>
    </row>
    <row r="15" spans="1:18" s="37" customFormat="1" ht="20.25">
      <c r="A15" s="55"/>
      <c r="B15" s="84" t="s">
        <v>50</v>
      </c>
      <c r="C15" s="75"/>
      <c r="D15" s="75"/>
      <c r="E15" s="75"/>
      <c r="F15" s="75"/>
      <c r="G15" s="83"/>
      <c r="H15" s="83"/>
      <c r="I15" s="75" t="s">
        <v>57</v>
      </c>
      <c r="J15" s="80"/>
      <c r="K15" s="75"/>
      <c r="L15" s="75"/>
      <c r="M15" s="75"/>
      <c r="N15" s="10"/>
      <c r="O15" s="10"/>
      <c r="P15" s="42"/>
      <c r="Q15" s="42"/>
      <c r="R15" s="42"/>
    </row>
    <row r="16" spans="1:18" s="37" customFormat="1" ht="20.25">
      <c r="A16" s="55"/>
      <c r="B16" s="84" t="s">
        <v>59</v>
      </c>
      <c r="C16" s="75"/>
      <c r="D16" s="75"/>
      <c r="E16" s="75"/>
      <c r="F16" s="75"/>
      <c r="G16" s="83"/>
      <c r="H16" s="83"/>
      <c r="I16" s="75" t="s">
        <v>56</v>
      </c>
      <c r="J16" s="85"/>
      <c r="K16" s="75"/>
      <c r="L16" s="75"/>
      <c r="M16" s="75"/>
      <c r="N16" s="10"/>
      <c r="O16" s="10"/>
      <c r="P16" s="42"/>
      <c r="Q16" s="42"/>
      <c r="R16" s="42"/>
    </row>
    <row r="17" spans="1:21" s="40" customFormat="1" ht="20.25">
      <c r="A17" s="56"/>
      <c r="B17" s="84" t="s">
        <v>70</v>
      </c>
      <c r="C17" s="75"/>
      <c r="D17" s="75"/>
      <c r="E17" s="75"/>
      <c r="F17" s="75"/>
      <c r="G17" s="83"/>
      <c r="H17" s="83"/>
      <c r="I17" s="75" t="s">
        <v>107</v>
      </c>
      <c r="J17" s="75"/>
      <c r="K17" s="75"/>
      <c r="L17" s="75"/>
      <c r="M17" s="75"/>
      <c r="N17" s="7"/>
      <c r="O17" s="43"/>
      <c r="P17" s="44"/>
      <c r="Q17" s="44"/>
      <c r="R17" s="44"/>
      <c r="S17" s="38"/>
      <c r="T17" s="39"/>
      <c r="U17" s="39"/>
    </row>
    <row r="18" spans="1:21" s="40" customFormat="1" ht="20.25">
      <c r="A18" s="56"/>
      <c r="B18" s="84" t="s">
        <v>72</v>
      </c>
      <c r="C18" s="75"/>
      <c r="D18" s="75"/>
      <c r="E18" s="75"/>
      <c r="F18" s="75"/>
      <c r="G18" s="83"/>
      <c r="H18" s="83"/>
      <c r="I18" s="86"/>
      <c r="J18" s="75"/>
      <c r="K18" s="75"/>
      <c r="L18" s="75"/>
      <c r="M18" s="75"/>
      <c r="N18" s="7"/>
      <c r="O18" s="43"/>
      <c r="P18" s="44"/>
      <c r="Q18" s="44"/>
      <c r="R18" s="44"/>
      <c r="S18" s="38"/>
      <c r="T18" s="39"/>
      <c r="U18" s="39"/>
    </row>
    <row r="19" spans="1:21" s="40" customFormat="1" ht="20.25">
      <c r="A19" s="56"/>
      <c r="B19" s="84" t="s">
        <v>78</v>
      </c>
      <c r="C19" s="75"/>
      <c r="D19" s="75"/>
      <c r="E19" s="75"/>
      <c r="F19" s="75"/>
      <c r="G19" s="83"/>
      <c r="H19" s="83"/>
      <c r="I19" s="75" t="s">
        <v>134</v>
      </c>
      <c r="J19" s="75"/>
      <c r="K19" s="75"/>
      <c r="L19" s="75"/>
      <c r="M19" s="75"/>
      <c r="N19" s="7"/>
      <c r="O19" s="43"/>
      <c r="P19" s="44"/>
      <c r="Q19" s="44"/>
      <c r="R19" s="44"/>
      <c r="S19" s="38"/>
      <c r="T19" s="39"/>
      <c r="U19" s="39"/>
    </row>
    <row r="20" spans="1:21" s="40" customFormat="1" ht="20.25">
      <c r="A20" s="56"/>
      <c r="B20" s="84" t="s">
        <v>83</v>
      </c>
      <c r="C20" s="75"/>
      <c r="D20" s="75"/>
      <c r="E20" s="75"/>
      <c r="F20" s="75"/>
      <c r="G20" s="75"/>
      <c r="H20" s="83"/>
      <c r="I20" s="75" t="s">
        <v>131</v>
      </c>
      <c r="J20" s="75"/>
      <c r="K20" s="75"/>
      <c r="L20" s="75"/>
      <c r="M20" s="75"/>
      <c r="N20" s="7"/>
      <c r="O20" s="43"/>
      <c r="P20" s="44"/>
      <c r="Q20" s="44"/>
      <c r="R20" s="44"/>
      <c r="S20" s="38"/>
      <c r="T20" s="39"/>
      <c r="U20" s="39"/>
    </row>
    <row r="21" spans="1:21" s="40" customFormat="1" ht="20.25">
      <c r="A21" s="56"/>
      <c r="B21" s="84" t="s">
        <v>136</v>
      </c>
      <c r="C21" s="84"/>
      <c r="D21" s="75"/>
      <c r="E21" s="75"/>
      <c r="F21" s="75"/>
      <c r="G21" s="75"/>
      <c r="H21" s="75"/>
      <c r="I21" s="75" t="s">
        <v>132</v>
      </c>
      <c r="J21" s="87"/>
      <c r="K21" s="134"/>
      <c r="L21" s="75"/>
      <c r="M21" s="75"/>
      <c r="N21" s="7"/>
      <c r="O21" s="43"/>
      <c r="P21" s="44"/>
      <c r="Q21" s="44"/>
      <c r="R21" s="44"/>
      <c r="S21" s="38"/>
      <c r="T21" s="39"/>
      <c r="U21" s="39"/>
    </row>
    <row r="22" spans="1:21" s="40" customFormat="1" ht="20.25">
      <c r="A22" s="56"/>
      <c r="B22" s="84" t="s">
        <v>167</v>
      </c>
      <c r="C22" s="84"/>
      <c r="D22" s="75"/>
      <c r="E22" s="75"/>
      <c r="F22" s="75"/>
      <c r="G22" s="75"/>
      <c r="H22" s="75"/>
      <c r="I22" s="75"/>
      <c r="J22" s="75"/>
      <c r="K22" s="88"/>
      <c r="L22" s="88"/>
      <c r="M22" s="88"/>
      <c r="N22" s="7"/>
      <c r="O22" s="43"/>
      <c r="P22" s="44"/>
      <c r="Q22" s="44"/>
      <c r="R22" s="44"/>
      <c r="S22" s="38"/>
      <c r="T22" s="39"/>
      <c r="U22" s="39"/>
    </row>
    <row r="23" spans="1:21" s="40" customFormat="1" ht="20.25">
      <c r="A23" s="56"/>
      <c r="B23" s="84" t="s">
        <v>177</v>
      </c>
      <c r="C23" s="75"/>
      <c r="D23" s="75"/>
      <c r="E23" s="75"/>
      <c r="F23" s="75"/>
      <c r="G23" s="83"/>
      <c r="H23" s="83"/>
      <c r="I23" s="75"/>
      <c r="J23" s="75"/>
      <c r="K23" s="75"/>
      <c r="L23" s="75"/>
      <c r="M23" s="75"/>
      <c r="N23" s="7"/>
      <c r="O23" s="43"/>
      <c r="P23" s="44"/>
      <c r="Q23" s="44"/>
      <c r="R23" s="44"/>
      <c r="S23" s="38"/>
      <c r="T23" s="39"/>
      <c r="U23" s="39"/>
    </row>
    <row r="24" spans="1:21" s="40" customFormat="1" ht="20.25">
      <c r="A24" s="56"/>
      <c r="B24" s="158" t="s">
        <v>185</v>
      </c>
      <c r="C24" s="75"/>
      <c r="D24" s="75"/>
      <c r="E24" s="75"/>
      <c r="F24" s="75"/>
      <c r="G24" s="83"/>
      <c r="H24" s="83"/>
      <c r="I24" s="75"/>
      <c r="J24" s="75"/>
      <c r="K24" s="75"/>
      <c r="L24" s="75"/>
      <c r="M24" s="75"/>
      <c r="N24" s="7"/>
      <c r="O24" s="43"/>
      <c r="P24" s="44"/>
      <c r="Q24" s="44"/>
      <c r="R24" s="44"/>
      <c r="S24" s="38"/>
      <c r="T24" s="39"/>
      <c r="U24" s="39"/>
    </row>
    <row r="25" spans="1:21" s="40" customFormat="1" ht="20.25">
      <c r="A25" s="56"/>
      <c r="B25" s="72"/>
      <c r="C25" s="72"/>
      <c r="D25" s="72"/>
      <c r="E25" s="72"/>
      <c r="F25" s="72"/>
      <c r="G25" s="72"/>
      <c r="H25"/>
      <c r="I25" s="75"/>
      <c r="J25" s="88"/>
      <c r="K25" s="75"/>
      <c r="L25" s="75"/>
      <c r="M25" s="75"/>
      <c r="N25" s="7"/>
      <c r="O25" s="43"/>
      <c r="P25" s="44"/>
      <c r="Q25" s="44"/>
      <c r="R25" s="44"/>
      <c r="S25" s="38"/>
      <c r="T25" s="39"/>
      <c r="U25" s="39"/>
    </row>
    <row r="26" spans="1:21" s="40" customFormat="1" ht="20.25">
      <c r="A26" s="56"/>
      <c r="B26" s="84" t="s">
        <v>2</v>
      </c>
      <c r="C26" s="75"/>
      <c r="D26" s="75"/>
      <c r="E26" s="75"/>
      <c r="F26" s="75"/>
      <c r="G26" s="83"/>
      <c r="H26" s="83"/>
      <c r="I26" s="75"/>
      <c r="J26" s="75"/>
      <c r="K26" s="75"/>
      <c r="L26" s="75"/>
      <c r="M26" s="75"/>
      <c r="N26" s="10"/>
      <c r="O26" s="43"/>
      <c r="P26" s="45"/>
      <c r="Q26" s="45"/>
      <c r="R26" s="45"/>
      <c r="S26" s="41"/>
      <c r="T26" s="41"/>
      <c r="U26" s="41"/>
    </row>
    <row r="27" spans="1:21" s="40" customFormat="1" ht="20.25">
      <c r="A27" s="56"/>
      <c r="B27" s="84" t="s">
        <v>52</v>
      </c>
      <c r="C27" s="75"/>
      <c r="D27" s="75"/>
      <c r="E27" s="75"/>
      <c r="F27" s="75"/>
      <c r="G27" s="83"/>
      <c r="H27" s="83"/>
      <c r="I27" s="86"/>
      <c r="J27" s="75"/>
      <c r="K27" s="75"/>
      <c r="L27" s="75"/>
      <c r="M27" s="75"/>
      <c r="N27" s="10"/>
      <c r="O27" s="43"/>
      <c r="P27" s="45"/>
      <c r="Q27" s="45"/>
      <c r="R27" s="45"/>
      <c r="S27" s="41"/>
      <c r="T27" s="41"/>
      <c r="U27" s="41"/>
    </row>
    <row r="28" spans="1:21" s="40" customFormat="1" ht="20.25">
      <c r="A28" s="56"/>
      <c r="B28" s="84" t="s">
        <v>61</v>
      </c>
      <c r="C28" s="75"/>
      <c r="D28" s="75"/>
      <c r="E28" s="75"/>
      <c r="F28" s="75"/>
      <c r="G28" s="83"/>
      <c r="H28" s="83"/>
      <c r="I28" s="75"/>
      <c r="J28" s="75"/>
      <c r="K28" s="75"/>
      <c r="L28" s="75"/>
      <c r="M28" s="75"/>
      <c r="N28" s="10"/>
      <c r="O28" s="43"/>
      <c r="P28" s="45"/>
      <c r="Q28" s="45"/>
      <c r="R28" s="45"/>
      <c r="S28" s="41"/>
      <c r="T28" s="41"/>
      <c r="U28" s="41"/>
    </row>
    <row r="29" spans="1:21" s="40" customFormat="1" ht="20.25">
      <c r="A29" s="56"/>
      <c r="B29" s="84" t="s">
        <v>71</v>
      </c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10"/>
      <c r="O29" s="43"/>
      <c r="P29" s="45"/>
      <c r="Q29" s="45"/>
      <c r="R29" s="45"/>
      <c r="S29" s="41"/>
      <c r="T29" s="41"/>
      <c r="U29" s="41"/>
    </row>
    <row r="30" spans="1:21" s="40" customFormat="1" ht="20.25">
      <c r="A30" s="56"/>
      <c r="B30" s="84" t="s">
        <v>73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10"/>
      <c r="O30" s="43"/>
      <c r="P30" s="45"/>
      <c r="Q30" s="45"/>
      <c r="R30" s="45"/>
      <c r="S30" s="41"/>
      <c r="T30" s="41"/>
      <c r="U30" s="41"/>
    </row>
    <row r="31" spans="1:20" s="10" customFormat="1" ht="20.25">
      <c r="A31" s="9"/>
      <c r="B31" s="84" t="s">
        <v>79</v>
      </c>
      <c r="C31" s="75"/>
      <c r="D31" s="75"/>
      <c r="E31" s="75"/>
      <c r="F31" s="75"/>
      <c r="G31" s="75"/>
      <c r="H31" s="86"/>
      <c r="I31" s="75"/>
      <c r="J31" s="75"/>
      <c r="K31" s="75"/>
      <c r="L31" s="75"/>
      <c r="N31" s="13"/>
      <c r="O31" s="12"/>
      <c r="P31" s="12"/>
      <c r="Q31" s="12"/>
      <c r="R31" s="12"/>
      <c r="S31" s="12"/>
      <c r="T31" s="12"/>
    </row>
    <row r="32" spans="1:20" s="10" customFormat="1" ht="20.25">
      <c r="A32" s="9"/>
      <c r="B32" s="84" t="s">
        <v>84</v>
      </c>
      <c r="C32" s="75"/>
      <c r="D32" s="75"/>
      <c r="E32" s="75"/>
      <c r="F32" s="75"/>
      <c r="G32" s="75"/>
      <c r="H32" s="75"/>
      <c r="I32" s="87"/>
      <c r="J32" s="75"/>
      <c r="K32" s="75"/>
      <c r="L32" s="75"/>
      <c r="N32" s="13"/>
      <c r="O32" s="12"/>
      <c r="P32" s="12"/>
      <c r="Q32" s="12"/>
      <c r="R32" s="12"/>
      <c r="S32" s="12"/>
      <c r="T32" s="12"/>
    </row>
    <row r="33" spans="1:20" s="10" customFormat="1" ht="20.25">
      <c r="A33" s="9"/>
      <c r="B33" s="84" t="s">
        <v>137</v>
      </c>
      <c r="C33" s="75"/>
      <c r="D33" s="75"/>
      <c r="E33" s="75"/>
      <c r="F33" s="75"/>
      <c r="G33" s="75"/>
      <c r="H33" s="75"/>
      <c r="I33" s="87"/>
      <c r="J33" s="88"/>
      <c r="K33" s="75"/>
      <c r="L33" s="75"/>
      <c r="N33" s="13"/>
      <c r="O33" s="12"/>
      <c r="P33" s="12"/>
      <c r="Q33" s="12"/>
      <c r="R33" s="12"/>
      <c r="S33" s="12"/>
      <c r="T33" s="12"/>
    </row>
    <row r="34" spans="2:20" s="10" customFormat="1" ht="20.25">
      <c r="B34" s="84" t="s">
        <v>169</v>
      </c>
      <c r="C34" s="75"/>
      <c r="D34" s="75"/>
      <c r="E34" s="75"/>
      <c r="F34" s="83"/>
      <c r="G34" s="83"/>
      <c r="H34" s="83"/>
      <c r="I34" s="86"/>
      <c r="J34" s="75"/>
      <c r="K34" s="75"/>
      <c r="L34" s="75"/>
      <c r="N34" s="13"/>
      <c r="O34" s="12"/>
      <c r="P34" s="12"/>
      <c r="Q34" s="12"/>
      <c r="R34" s="12"/>
      <c r="S34" s="12"/>
      <c r="T34" s="12"/>
    </row>
    <row r="35" spans="2:20" s="10" customFormat="1" ht="20.25">
      <c r="B35" s="84" t="s">
        <v>178</v>
      </c>
      <c r="C35" s="75"/>
      <c r="D35" s="75"/>
      <c r="E35" s="75"/>
      <c r="F35" s="83"/>
      <c r="G35" s="83"/>
      <c r="H35" s="90"/>
      <c r="I35" s="90"/>
      <c r="J35" s="75"/>
      <c r="K35" s="75"/>
      <c r="L35" s="75"/>
      <c r="N35" s="13"/>
      <c r="O35" s="12"/>
      <c r="P35" s="12"/>
      <c r="Q35" s="12"/>
      <c r="R35" s="12"/>
      <c r="S35" s="12"/>
      <c r="T35" s="12"/>
    </row>
    <row r="36" spans="2:20" s="10" customFormat="1" ht="20.25">
      <c r="B36" s="160" t="s">
        <v>194</v>
      </c>
      <c r="C36" s="159"/>
      <c r="D36" s="89"/>
      <c r="E36" s="89"/>
      <c r="F36" s="90"/>
      <c r="G36" s="91"/>
      <c r="H36" s="90"/>
      <c r="I36" s="90"/>
      <c r="J36" s="92"/>
      <c r="K36" s="92"/>
      <c r="L36" s="92"/>
      <c r="N36" s="13"/>
      <c r="O36" s="12"/>
      <c r="P36" s="12"/>
      <c r="Q36" s="12"/>
      <c r="R36" s="12"/>
      <c r="S36" s="12"/>
      <c r="T36" s="12"/>
    </row>
    <row r="37" spans="2:20" s="10" customFormat="1" ht="20.25">
      <c r="B37" s="84"/>
      <c r="C37" s="89"/>
      <c r="D37" s="89"/>
      <c r="E37" s="89"/>
      <c r="F37" s="90"/>
      <c r="G37" s="91"/>
      <c r="H37" s="14"/>
      <c r="I37" s="17"/>
      <c r="J37" s="92"/>
      <c r="K37" s="92"/>
      <c r="L37" s="92"/>
      <c r="N37" s="13"/>
      <c r="O37" s="12"/>
      <c r="P37" s="12"/>
      <c r="Q37" s="12"/>
      <c r="R37" s="12"/>
      <c r="S37" s="12"/>
      <c r="T37" s="12"/>
    </row>
    <row r="38" spans="3:21" s="10" customFormat="1" ht="17.25" customHeight="1">
      <c r="C38" s="83"/>
      <c r="D38" s="89"/>
      <c r="E38" s="89"/>
      <c r="F38" s="89"/>
      <c r="G38" s="90"/>
      <c r="H38" s="91"/>
      <c r="I38" s="18"/>
      <c r="J38" s="90"/>
      <c r="K38" s="92"/>
      <c r="L38" s="92"/>
      <c r="M38" s="92"/>
      <c r="O38" s="13"/>
      <c r="P38" s="12"/>
      <c r="Q38" s="12"/>
      <c r="R38" s="12"/>
      <c r="S38" s="12"/>
      <c r="T38" s="12"/>
      <c r="U38" s="12"/>
    </row>
    <row r="39" spans="3:21" s="10" customFormat="1" ht="17.25" customHeight="1">
      <c r="C39" s="12"/>
      <c r="D39" s="12"/>
      <c r="E39" s="12"/>
      <c r="F39" s="12"/>
      <c r="G39" s="14"/>
      <c r="H39" s="12"/>
      <c r="I39" s="18"/>
      <c r="J39" s="14"/>
      <c r="O39" s="13"/>
      <c r="P39" s="12"/>
      <c r="Q39" s="12"/>
      <c r="R39" s="12"/>
      <c r="S39" s="12"/>
      <c r="T39" s="12"/>
      <c r="U39" s="12"/>
    </row>
    <row r="40" spans="1:21" s="10" customFormat="1" ht="17.25" customHeight="1">
      <c r="A40" s="11"/>
      <c r="B40" s="1"/>
      <c r="C40" s="15"/>
      <c r="D40" s="15"/>
      <c r="E40" s="15"/>
      <c r="F40" s="15"/>
      <c r="G40" s="16"/>
      <c r="H40" s="15"/>
      <c r="I40" s="18"/>
      <c r="J40" s="17"/>
      <c r="K40" s="11"/>
      <c r="O40" s="13"/>
      <c r="P40" s="12"/>
      <c r="Q40" s="12"/>
      <c r="R40" s="12"/>
      <c r="S40" s="12"/>
      <c r="T40" s="12"/>
      <c r="U40" s="12"/>
    </row>
    <row r="41" spans="2:9" ht="12.75">
      <c r="B41" s="19"/>
      <c r="I41" s="18"/>
    </row>
    <row r="42" ht="12.75">
      <c r="I42" s="21"/>
    </row>
    <row r="43" ht="12.75">
      <c r="B43" s="20"/>
    </row>
    <row r="44" spans="2:3" ht="12.75">
      <c r="B44" s="20"/>
      <c r="C44" s="18"/>
    </row>
    <row r="45" spans="2:3" ht="12.75">
      <c r="B45" s="20"/>
      <c r="C45" s="18"/>
    </row>
    <row r="46" spans="2:3" ht="12.75">
      <c r="B46" s="20"/>
      <c r="C46" s="18"/>
    </row>
    <row r="47" spans="2:3" ht="12.75">
      <c r="B47" s="20"/>
      <c r="C47" s="18"/>
    </row>
    <row r="48" spans="2:3" ht="12.75">
      <c r="B48" s="20"/>
      <c r="C48" s="18"/>
    </row>
    <row r="49" spans="2:3" ht="12.75">
      <c r="B49" s="20"/>
      <c r="C49" s="18"/>
    </row>
    <row r="50" spans="2:3" ht="12.75">
      <c r="B50" s="20"/>
      <c r="C50" s="18"/>
    </row>
    <row r="51" spans="2:3" ht="12.75">
      <c r="B51" s="20"/>
      <c r="C51" s="18"/>
    </row>
    <row r="52" spans="2:3" ht="12.75">
      <c r="B52" s="20"/>
      <c r="C52" s="18"/>
    </row>
    <row r="53" spans="2:3" ht="12.75">
      <c r="B53" s="20"/>
      <c r="C53" s="18"/>
    </row>
    <row r="54" spans="2:3" ht="12.75">
      <c r="B54" s="20"/>
      <c r="C54" s="18"/>
    </row>
    <row r="55" spans="2:3" ht="12.75">
      <c r="B55" s="20"/>
      <c r="C55" s="18"/>
    </row>
    <row r="56" spans="2:3" ht="12.75">
      <c r="B56" s="20"/>
      <c r="C56" s="18"/>
    </row>
    <row r="57" spans="2:3" ht="12.75">
      <c r="B57" s="20"/>
      <c r="C57" s="18"/>
    </row>
    <row r="58" spans="2:3" ht="12.75">
      <c r="B58" s="20"/>
      <c r="C58" s="18"/>
    </row>
    <row r="59" spans="2:3" ht="12.75">
      <c r="B59" s="20"/>
      <c r="C59" s="18"/>
    </row>
    <row r="60" spans="2:3" ht="12.75">
      <c r="B60" s="20"/>
      <c r="C60" s="18"/>
    </row>
    <row r="61" spans="2:3" ht="12.75">
      <c r="B61" s="20"/>
      <c r="C61" s="18"/>
    </row>
    <row r="62" spans="2:3" ht="12.75">
      <c r="B62" s="20"/>
      <c r="C62" s="18"/>
    </row>
    <row r="63" ht="12.75">
      <c r="C63" s="18"/>
    </row>
  </sheetData>
  <sheetProtection/>
  <mergeCells count="1">
    <mergeCell ref="B11:M11"/>
  </mergeCells>
  <hyperlinks>
    <hyperlink ref="I31:K31" location="'Paquete turístico'!Área_de_impresión" display="Paquete Turístico"/>
    <hyperlink ref="B28" location="'Acumulado 2012'!A1" display="Acumulado 2012"/>
    <hyperlink ref="B27" location="'Acumulado 2011'!A1" display="Acumulado 2011"/>
    <hyperlink ref="B26" location="'Acumulado 2010'!Área_de_impresión" display="Acumulado 2010"/>
    <hyperlink ref="B16" location="'2012'!A1" display="Año 2012"/>
    <hyperlink ref="B15" location="'2011'!Área_de_impresión" display="Año 2011"/>
    <hyperlink ref="B14" location="2010!Área_de_impresión" display="Año 2010"/>
    <hyperlink ref="B17" location="'2013'!A1" display="Año 2013"/>
    <hyperlink ref="B29" location="'Acumulado 2013'!A1" display="Acumulado 2013"/>
    <hyperlink ref="B18" location="'2014'!Área_de_impresión" display="Año 2014"/>
    <hyperlink ref="B30" location="'Acumulado 2014'!Área_de_impresión" display="Acumulado 2014"/>
    <hyperlink ref="B19" location="'2015'!Área_de_impresión" display="Año 2015"/>
    <hyperlink ref="B30:C30" location="'Acumulado 2015'!Área_de_impresión" display="Acumulado 2015"/>
    <hyperlink ref="B20" location="'2016'!A1" display="Año 2016"/>
    <hyperlink ref="B32" location="'Acumulado 2016'!A1" display="Acumulado 2016"/>
    <hyperlink ref="I14" location="'Número de pernoctaciones'!Área_de_impresión" display="Por nº de pernoctaciones."/>
    <hyperlink ref="I16" location="'Tipo de alojamiento'!Área_de_impresión" display="Tipo de alojamiento"/>
    <hyperlink ref="I15" location="'Paquete turístico'!A1" display="Paquete turístico"/>
    <hyperlink ref="I17" location="'Motivo de la estancia'!Área_de_impresión" display="Motivo de la estancia"/>
    <hyperlink ref="B31" location="'Acumulado 2015'!A1" display="Acumulado 2015"/>
    <hyperlink ref="I20" location="Sexo!Área_de_impresión" display="Sexo"/>
    <hyperlink ref="I21" location="'Grupos de edad'!Área_de_impresión" display="Edad"/>
    <hyperlink ref="B21" location="'2017'!Área_de_impresión" display="Año 2017"/>
    <hyperlink ref="B33" location="'Acumulado 2017'!A1" display="Acumulado 2017"/>
    <hyperlink ref="B22" location="'2018'!A1" display="Año 2018"/>
    <hyperlink ref="B34" location="'Acumulado 2018'!Área_de_impresión" display="Acumulado 2018"/>
    <hyperlink ref="B23" location="'2019'!A1" display="Año 2019"/>
    <hyperlink ref="B35" location="'Acumulado 2019'!A1" display="Acumulado 2019"/>
    <hyperlink ref="B24" location="'2020'!Área_de_impresión" display="Año 2020"/>
    <hyperlink ref="B36:C36" location="'Acumulado 2020'!Área_de_impresión" display="Acumulado 2020"/>
  </hyperlinks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landscape" paperSize="9" scale="6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40"/>
  <sheetViews>
    <sheetView view="pageBreakPreview" zoomScaleSheetLayoutView="100" zoomScalePageLayoutView="0" workbookViewId="0" topLeftCell="A4">
      <selection activeCell="G8" sqref="G8"/>
    </sheetView>
  </sheetViews>
  <sheetFormatPr defaultColWidth="11.421875" defaultRowHeight="12.75"/>
  <cols>
    <col min="1" max="1" width="25.8515625" style="0" customWidth="1"/>
    <col min="2" max="2" width="11.421875" style="0" hidden="1" customWidth="1"/>
    <col min="3" max="3" width="12.7109375" style="0" bestFit="1" customWidth="1"/>
    <col min="4" max="5" width="17.140625" style="0" bestFit="1" customWidth="1"/>
    <col min="6" max="6" width="16.421875" style="0" bestFit="1" customWidth="1"/>
    <col min="7" max="7" width="10.7109375" style="0" bestFit="1" customWidth="1"/>
    <col min="8" max="8" width="12.140625" style="0" bestFit="1" customWidth="1"/>
  </cols>
  <sheetData>
    <row r="1" spans="1:8" ht="12.75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2"/>
      <c r="C2" s="22"/>
      <c r="D2" s="22"/>
      <c r="E2" s="22"/>
      <c r="F2" s="22"/>
      <c r="G2" s="22"/>
      <c r="H2" s="22"/>
    </row>
    <row r="3" spans="1:8" ht="12.75">
      <c r="A3" s="22"/>
      <c r="B3" s="22"/>
      <c r="C3" s="22"/>
      <c r="D3" s="22"/>
      <c r="E3" s="22"/>
      <c r="F3" s="22"/>
      <c r="G3" s="22"/>
      <c r="H3" s="22"/>
    </row>
    <row r="4" spans="1:8" ht="12.75">
      <c r="A4" s="22"/>
      <c r="B4" s="22"/>
      <c r="C4" s="22"/>
      <c r="D4" s="22"/>
      <c r="E4" s="22"/>
      <c r="F4" s="22"/>
      <c r="G4" s="22"/>
      <c r="H4" s="22"/>
    </row>
    <row r="5" spans="1:8" ht="12.75">
      <c r="A5" s="22"/>
      <c r="B5" s="22"/>
      <c r="C5" s="22"/>
      <c r="D5" s="22"/>
      <c r="E5" s="22"/>
      <c r="F5" s="22"/>
      <c r="G5" s="22"/>
      <c r="H5" s="22"/>
    </row>
    <row r="6" spans="1:8" ht="12.75">
      <c r="A6" s="22"/>
      <c r="B6" s="22"/>
      <c r="C6" s="22"/>
      <c r="D6" s="22"/>
      <c r="E6" s="22"/>
      <c r="F6" s="22"/>
      <c r="G6" s="22"/>
      <c r="H6" s="22"/>
    </row>
    <row r="7" spans="1:8" ht="4.5" customHeight="1">
      <c r="A7" s="24"/>
      <c r="B7" s="24"/>
      <c r="C7" s="24"/>
      <c r="D7" s="24"/>
      <c r="E7" s="24"/>
      <c r="F7" s="24"/>
      <c r="G7" s="24"/>
      <c r="H7" s="22"/>
    </row>
    <row r="8" spans="1:8" ht="19.5">
      <c r="A8" s="93" t="s">
        <v>48</v>
      </c>
      <c r="B8" s="93"/>
      <c r="C8" s="93"/>
      <c r="D8" s="93"/>
      <c r="E8" s="93"/>
      <c r="F8" s="93"/>
      <c r="G8" s="94" t="s">
        <v>3</v>
      </c>
      <c r="H8" s="93"/>
    </row>
    <row r="9" spans="1:8" ht="20.25">
      <c r="A9" s="95">
        <v>2018</v>
      </c>
      <c r="B9" s="96"/>
      <c r="C9" s="96"/>
      <c r="D9" s="96"/>
      <c r="E9" s="96"/>
      <c r="F9" s="96"/>
      <c r="G9" s="96"/>
      <c r="H9" s="95"/>
    </row>
    <row r="10" spans="1:8" ht="12.75">
      <c r="A10" s="22"/>
      <c r="B10" s="22"/>
      <c r="C10" s="22"/>
      <c r="D10" s="22"/>
      <c r="E10" s="22"/>
      <c r="F10" s="22"/>
      <c r="G10" s="22"/>
      <c r="H10" s="22"/>
    </row>
    <row r="11" spans="1:8" ht="15.75">
      <c r="A11" s="97" t="s">
        <v>15</v>
      </c>
      <c r="B11" s="98" t="s">
        <v>5</v>
      </c>
      <c r="C11" s="98" t="s">
        <v>5</v>
      </c>
      <c r="D11" s="98" t="s">
        <v>6</v>
      </c>
      <c r="E11" s="98" t="s">
        <v>7</v>
      </c>
      <c r="F11" s="98" t="s">
        <v>8</v>
      </c>
      <c r="G11" s="98" t="s">
        <v>9</v>
      </c>
      <c r="H11" s="97"/>
    </row>
    <row r="12" spans="1:8" ht="15">
      <c r="A12" s="26" t="s">
        <v>10</v>
      </c>
      <c r="B12" s="25">
        <v>97549</v>
      </c>
      <c r="C12" s="27">
        <v>98998</v>
      </c>
      <c r="D12" s="27">
        <v>16036</v>
      </c>
      <c r="E12" s="27">
        <v>9775</v>
      </c>
      <c r="F12" s="27">
        <v>34182</v>
      </c>
      <c r="G12" s="27">
        <v>46738</v>
      </c>
      <c r="H12" s="27"/>
    </row>
    <row r="13" spans="1:8" ht="15.75">
      <c r="A13" s="97" t="s">
        <v>16</v>
      </c>
      <c r="B13" s="98"/>
      <c r="C13" s="98"/>
      <c r="D13" s="98"/>
      <c r="E13" s="98"/>
      <c r="F13" s="98"/>
      <c r="G13" s="98"/>
      <c r="H13" s="97"/>
    </row>
    <row r="14" spans="1:15" ht="15">
      <c r="A14" s="26" t="s">
        <v>10</v>
      </c>
      <c r="B14" s="25">
        <v>99030</v>
      </c>
      <c r="C14" s="27">
        <v>97055</v>
      </c>
      <c r="D14" s="27">
        <v>15820</v>
      </c>
      <c r="E14" s="27">
        <v>8472</v>
      </c>
      <c r="F14" s="27">
        <v>31163</v>
      </c>
      <c r="G14" s="27">
        <v>47156</v>
      </c>
      <c r="H14" s="27"/>
      <c r="K14" s="27"/>
      <c r="L14" s="27"/>
      <c r="M14" s="27"/>
      <c r="N14" s="27"/>
      <c r="O14" s="27"/>
    </row>
    <row r="15" spans="1:15" ht="15.75">
      <c r="A15" s="97" t="s">
        <v>17</v>
      </c>
      <c r="B15" s="98"/>
      <c r="C15" s="98"/>
      <c r="D15" s="98"/>
      <c r="E15" s="98"/>
      <c r="F15" s="98"/>
      <c r="G15" s="98"/>
      <c r="H15" s="97"/>
      <c r="K15" s="27"/>
      <c r="L15" s="27"/>
      <c r="M15" s="27"/>
      <c r="N15" s="27"/>
      <c r="O15" s="27"/>
    </row>
    <row r="16" spans="1:15" ht="15">
      <c r="A16" s="26" t="s">
        <v>10</v>
      </c>
      <c r="B16" s="25">
        <v>115625</v>
      </c>
      <c r="C16" s="27">
        <v>134855</v>
      </c>
      <c r="D16" s="27">
        <v>20173</v>
      </c>
      <c r="E16" s="27">
        <v>10066</v>
      </c>
      <c r="F16" s="27">
        <v>43243</v>
      </c>
      <c r="G16" s="27">
        <v>65889</v>
      </c>
      <c r="H16" s="26"/>
      <c r="K16" s="27"/>
      <c r="L16" s="157"/>
      <c r="M16" s="27"/>
      <c r="N16" s="27"/>
      <c r="O16" s="27"/>
    </row>
    <row r="17" spans="1:15" ht="15.75">
      <c r="A17" s="97" t="s">
        <v>18</v>
      </c>
      <c r="B17" s="98"/>
      <c r="C17" s="98"/>
      <c r="D17" s="98"/>
      <c r="E17" s="98"/>
      <c r="F17" s="98"/>
      <c r="G17" s="98"/>
      <c r="H17" s="97"/>
      <c r="K17" s="27"/>
      <c r="L17" s="27"/>
      <c r="M17" s="27"/>
      <c r="N17" s="27"/>
      <c r="O17" s="27"/>
    </row>
    <row r="18" spans="1:15" ht="15">
      <c r="A18" s="26" t="s">
        <v>10</v>
      </c>
      <c r="B18" s="25">
        <v>124405</v>
      </c>
      <c r="C18" s="27">
        <v>134515</v>
      </c>
      <c r="D18" s="27">
        <v>18770</v>
      </c>
      <c r="E18" s="27">
        <v>10636</v>
      </c>
      <c r="F18" s="27">
        <v>48078</v>
      </c>
      <c r="G18" s="27">
        <v>62315</v>
      </c>
      <c r="H18" s="26"/>
      <c r="K18" s="27"/>
      <c r="L18" s="27"/>
      <c r="M18" s="27"/>
      <c r="N18" s="27"/>
      <c r="O18" s="27"/>
    </row>
    <row r="19" spans="1:15" ht="15.75">
      <c r="A19" s="97" t="s">
        <v>19</v>
      </c>
      <c r="B19" s="98"/>
      <c r="C19" s="98"/>
      <c r="D19" s="98"/>
      <c r="E19" s="98"/>
      <c r="F19" s="98"/>
      <c r="G19" s="98"/>
      <c r="H19" s="97"/>
      <c r="K19" s="27"/>
      <c r="L19" s="27"/>
      <c r="M19" s="27"/>
      <c r="N19" s="27"/>
      <c r="O19" s="27"/>
    </row>
    <row r="20" spans="1:8" ht="15">
      <c r="A20" s="26" t="s">
        <v>10</v>
      </c>
      <c r="B20" s="25">
        <v>157610</v>
      </c>
      <c r="C20" s="27">
        <v>130682</v>
      </c>
      <c r="D20" s="27">
        <v>17792</v>
      </c>
      <c r="E20" s="27">
        <v>10944</v>
      </c>
      <c r="F20" s="27">
        <v>45670</v>
      </c>
      <c r="G20" s="27">
        <v>5242</v>
      </c>
      <c r="H20" s="26"/>
    </row>
    <row r="21" spans="1:8" ht="15.75">
      <c r="A21" s="97" t="s">
        <v>20</v>
      </c>
      <c r="B21" s="98"/>
      <c r="C21" s="98"/>
      <c r="D21" s="98"/>
      <c r="E21" s="98"/>
      <c r="F21" s="98"/>
      <c r="G21" s="98"/>
      <c r="H21" s="97"/>
    </row>
    <row r="22" spans="1:13" ht="15">
      <c r="A22" s="26" t="s">
        <v>10</v>
      </c>
      <c r="B22" s="25">
        <v>144359</v>
      </c>
      <c r="C22" s="25">
        <v>165497</v>
      </c>
      <c r="D22" s="25">
        <v>24197</v>
      </c>
      <c r="E22" s="25">
        <v>13838</v>
      </c>
      <c r="F22" s="25">
        <v>53405</v>
      </c>
      <c r="G22" s="25">
        <v>75424</v>
      </c>
      <c r="H22" s="26"/>
      <c r="K22" s="25"/>
      <c r="L22" s="27"/>
      <c r="M22" s="64"/>
    </row>
    <row r="23" spans="1:8" ht="15.75">
      <c r="A23" s="97" t="s">
        <v>21</v>
      </c>
      <c r="B23" s="98"/>
      <c r="C23" s="98"/>
      <c r="D23" s="98"/>
      <c r="E23" s="98"/>
      <c r="F23" s="98"/>
      <c r="G23" s="98"/>
      <c r="H23" s="97"/>
    </row>
    <row r="24" spans="1:8" ht="15">
      <c r="A24" s="26" t="s">
        <v>10</v>
      </c>
      <c r="B24" s="25">
        <v>218578</v>
      </c>
      <c r="C24" s="131">
        <v>198673</v>
      </c>
      <c r="D24" s="131">
        <v>32130</v>
      </c>
      <c r="E24" s="131">
        <v>16869</v>
      </c>
      <c r="F24" s="131">
        <v>72319</v>
      </c>
      <c r="G24" s="131">
        <v>80631</v>
      </c>
      <c r="H24" s="26"/>
    </row>
    <row r="25" spans="1:10" ht="15.75">
      <c r="A25" s="97" t="s">
        <v>22</v>
      </c>
      <c r="B25" s="98"/>
      <c r="C25" s="98"/>
      <c r="D25" s="98"/>
      <c r="E25" s="98"/>
      <c r="F25" s="98"/>
      <c r="G25" s="98"/>
      <c r="H25" s="97"/>
      <c r="J25" t="s">
        <v>138</v>
      </c>
    </row>
    <row r="26" spans="1:8" ht="15">
      <c r="A26" s="26" t="s">
        <v>10</v>
      </c>
      <c r="B26" s="25">
        <v>289157</v>
      </c>
      <c r="C26" s="25">
        <v>242141</v>
      </c>
      <c r="D26" s="25">
        <v>38522</v>
      </c>
      <c r="E26" s="25">
        <v>26589</v>
      </c>
      <c r="F26" s="25">
        <v>77208</v>
      </c>
      <c r="G26" s="25">
        <v>102650</v>
      </c>
      <c r="H26" s="26"/>
    </row>
    <row r="27" spans="1:8" ht="15.75">
      <c r="A27" s="97" t="s">
        <v>4</v>
      </c>
      <c r="B27" s="98"/>
      <c r="C27" s="98"/>
      <c r="D27" s="98"/>
      <c r="E27" s="98"/>
      <c r="F27" s="98"/>
      <c r="G27" s="98"/>
      <c r="H27" s="97"/>
    </row>
    <row r="28" spans="1:8" ht="15.75">
      <c r="A28" s="132" t="s">
        <v>10</v>
      </c>
      <c r="B28" s="98">
        <v>194444</v>
      </c>
      <c r="C28" s="131">
        <v>167198</v>
      </c>
      <c r="D28" s="131">
        <v>29966</v>
      </c>
      <c r="E28" s="131">
        <v>15075</v>
      </c>
      <c r="F28" s="131">
        <v>54614</v>
      </c>
      <c r="G28" s="131">
        <v>68649</v>
      </c>
      <c r="H28" s="97"/>
    </row>
    <row r="29" spans="1:8" ht="15.75">
      <c r="A29" s="97" t="s">
        <v>11</v>
      </c>
      <c r="B29" s="98"/>
      <c r="C29" s="98"/>
      <c r="D29" s="98"/>
      <c r="E29" s="98"/>
      <c r="F29" s="98"/>
      <c r="G29" s="98"/>
      <c r="H29" s="97"/>
    </row>
    <row r="30" spans="1:8" ht="15">
      <c r="A30" s="26" t="s">
        <v>10</v>
      </c>
      <c r="B30" s="25">
        <v>190242</v>
      </c>
      <c r="C30" s="131">
        <v>145150</v>
      </c>
      <c r="D30" s="131">
        <v>21354</v>
      </c>
      <c r="E30" s="131">
        <v>13685</v>
      </c>
      <c r="F30" s="131">
        <v>43879</v>
      </c>
      <c r="G30" s="131">
        <v>65893</v>
      </c>
      <c r="H30" s="131"/>
    </row>
    <row r="31" spans="1:8" ht="15.75">
      <c r="A31" s="97" t="s">
        <v>12</v>
      </c>
      <c r="B31" s="98"/>
      <c r="C31" s="98"/>
      <c r="D31" s="98"/>
      <c r="E31" s="98"/>
      <c r="F31" s="98"/>
      <c r="G31" s="98"/>
      <c r="H31" s="97"/>
    </row>
    <row r="32" spans="1:8" ht="15">
      <c r="A32" s="26" t="s">
        <v>10</v>
      </c>
      <c r="B32" s="25">
        <v>161504</v>
      </c>
      <c r="C32" s="131">
        <v>115618</v>
      </c>
      <c r="D32" s="131">
        <v>18376</v>
      </c>
      <c r="E32" s="131">
        <v>8169</v>
      </c>
      <c r="F32" s="131">
        <v>38263</v>
      </c>
      <c r="G32" s="131">
        <v>52856</v>
      </c>
      <c r="H32" s="26"/>
    </row>
    <row r="33" spans="1:8" ht="15.75">
      <c r="A33" s="97" t="s">
        <v>13</v>
      </c>
      <c r="B33" s="98"/>
      <c r="C33" s="98"/>
      <c r="D33" s="98"/>
      <c r="E33" s="98"/>
      <c r="F33" s="98"/>
      <c r="G33" s="98"/>
      <c r="H33" s="97"/>
    </row>
    <row r="34" spans="1:8" ht="15">
      <c r="A34" s="26" t="s">
        <v>10</v>
      </c>
      <c r="B34" s="25">
        <v>134906</v>
      </c>
      <c r="C34" s="25">
        <v>104990</v>
      </c>
      <c r="D34" s="25">
        <v>20216</v>
      </c>
      <c r="E34" s="25">
        <v>10388</v>
      </c>
      <c r="F34" s="25">
        <v>31959</v>
      </c>
      <c r="G34" s="25">
        <v>47746</v>
      </c>
      <c r="H34" s="26"/>
    </row>
    <row r="35" spans="1:8" ht="3" customHeight="1">
      <c r="A35" s="24"/>
      <c r="B35" s="24"/>
      <c r="C35" s="24"/>
      <c r="D35" s="24"/>
      <c r="E35" s="24"/>
      <c r="F35" s="24"/>
      <c r="G35" s="24"/>
      <c r="H35" s="24"/>
    </row>
    <row r="36" spans="1:8" ht="15.75">
      <c r="A36" s="99" t="s">
        <v>23</v>
      </c>
      <c r="B36" s="100" t="s">
        <v>5</v>
      </c>
      <c r="C36" s="100" t="s">
        <v>5</v>
      </c>
      <c r="D36" s="100" t="s">
        <v>6</v>
      </c>
      <c r="E36" s="100" t="s">
        <v>7</v>
      </c>
      <c r="F36" s="100" t="s">
        <v>8</v>
      </c>
      <c r="G36" s="100" t="s">
        <v>9</v>
      </c>
      <c r="H36" s="99"/>
    </row>
    <row r="37" spans="1:8" ht="15">
      <c r="A37" s="29" t="s">
        <v>10</v>
      </c>
      <c r="B37" s="30">
        <f>B12+B14+B16+B18+B20+B22+B24+B26+B28+B30+B32+B34</f>
        <v>1927409</v>
      </c>
      <c r="C37" s="30">
        <f>+C12+C14+C16+C18+C20+C22+C24+C26+C28+C30+C32+C34</f>
        <v>1735372</v>
      </c>
      <c r="D37" s="30">
        <f>+D12+D14+D16+D18+D20+D22+D24+D26+D28+D30+D32+D34</f>
        <v>273352</v>
      </c>
      <c r="E37" s="30">
        <f>+E12+E14+E16+E18+E20+E22+E24+E26+E28+E30+E32+E34</f>
        <v>154506</v>
      </c>
      <c r="F37" s="30">
        <f>+F12+F14+F16+F18+F20+F22+F24+F26+F28+F30+F32+F34</f>
        <v>573983</v>
      </c>
      <c r="G37" s="30">
        <f>+G12+G14+G16+G18+G20+G22+G24+G26+G28+G30+G32+G34</f>
        <v>721189</v>
      </c>
      <c r="H37" s="29"/>
    </row>
    <row r="38" spans="1:8" ht="3.75" customHeight="1">
      <c r="A38" s="24"/>
      <c r="B38" s="24"/>
      <c r="C38" s="24"/>
      <c r="D38" s="24"/>
      <c r="E38" s="24"/>
      <c r="F38" s="24"/>
      <c r="G38" s="24"/>
      <c r="H38" s="33"/>
    </row>
    <row r="39" spans="1:8" ht="14.25">
      <c r="A39" s="22"/>
      <c r="B39" s="22"/>
      <c r="C39" s="22"/>
      <c r="D39" s="22"/>
      <c r="E39" s="22"/>
      <c r="F39" s="22"/>
      <c r="G39" s="22"/>
      <c r="H39" s="57"/>
    </row>
    <row r="40" spans="1:8" ht="12.75">
      <c r="A40" s="31" t="s">
        <v>14</v>
      </c>
      <c r="B40" s="22"/>
      <c r="C40" s="22"/>
      <c r="D40" s="22"/>
      <c r="E40" s="22"/>
      <c r="F40" s="22"/>
      <c r="G40" s="22"/>
      <c r="H40" s="22"/>
    </row>
  </sheetData>
  <sheetProtection/>
  <hyperlinks>
    <hyperlink ref="G8" location="Indice!A1" display="Indice "/>
  </hyperlinks>
  <printOptions/>
  <pageMargins left="0.7" right="0.7" top="0.75" bottom="0.75" header="0.3" footer="0.3"/>
  <pageSetup horizontalDpi="600" verticalDpi="600" orientation="portrait" paperSize="9" scale="7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0"/>
  <sheetViews>
    <sheetView view="pageBreakPreview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5.8515625" style="0" customWidth="1"/>
    <col min="2" max="2" width="11.421875" style="0" hidden="1" customWidth="1"/>
    <col min="3" max="3" width="12.7109375" style="0" bestFit="1" customWidth="1"/>
    <col min="4" max="5" width="17.140625" style="0" bestFit="1" customWidth="1"/>
    <col min="6" max="6" width="16.421875" style="0" bestFit="1" customWidth="1"/>
    <col min="7" max="7" width="10.7109375" style="0" bestFit="1" customWidth="1"/>
    <col min="8" max="8" width="12.140625" style="0" bestFit="1" customWidth="1"/>
  </cols>
  <sheetData>
    <row r="1" spans="1:8" ht="12.75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2"/>
      <c r="C2" s="22"/>
      <c r="D2" s="22"/>
      <c r="E2" s="22"/>
      <c r="F2" s="22"/>
      <c r="G2" s="22"/>
      <c r="H2" s="22"/>
    </row>
    <row r="3" spans="1:8" ht="12.75">
      <c r="A3" s="22"/>
      <c r="B3" s="22"/>
      <c r="C3" s="22"/>
      <c r="D3" s="22"/>
      <c r="E3" s="22"/>
      <c r="F3" s="22"/>
      <c r="G3" s="22"/>
      <c r="H3" s="22"/>
    </row>
    <row r="4" spans="1:8" ht="12.75">
      <c r="A4" s="22"/>
      <c r="B4" s="22"/>
      <c r="C4" s="22"/>
      <c r="D4" s="22"/>
      <c r="E4" s="22"/>
      <c r="F4" s="22"/>
      <c r="G4" s="22"/>
      <c r="H4" s="22"/>
    </row>
    <row r="5" spans="1:8" ht="12.75">
      <c r="A5" s="22"/>
      <c r="B5" s="22"/>
      <c r="C5" s="22"/>
      <c r="D5" s="22"/>
      <c r="E5" s="22"/>
      <c r="F5" s="22"/>
      <c r="G5" s="22"/>
      <c r="H5" s="22"/>
    </row>
    <row r="6" spans="1:8" ht="12.75">
      <c r="A6" s="22"/>
      <c r="B6" s="22"/>
      <c r="C6" s="22"/>
      <c r="D6" s="22"/>
      <c r="E6" s="22"/>
      <c r="F6" s="22"/>
      <c r="G6" s="22"/>
      <c r="H6" s="22"/>
    </row>
    <row r="7" spans="1:8" ht="4.5" customHeight="1">
      <c r="A7" s="24"/>
      <c r="B7" s="24"/>
      <c r="C7" s="24"/>
      <c r="D7" s="24"/>
      <c r="E7" s="24"/>
      <c r="F7" s="24"/>
      <c r="G7" s="24"/>
      <c r="H7" s="22"/>
    </row>
    <row r="8" spans="1:8" ht="19.5">
      <c r="A8" s="93" t="s">
        <v>48</v>
      </c>
      <c r="B8" s="93"/>
      <c r="C8" s="93"/>
      <c r="D8" s="93"/>
      <c r="E8" s="93"/>
      <c r="F8" s="93"/>
      <c r="G8" s="94" t="s">
        <v>3</v>
      </c>
      <c r="H8" s="93"/>
    </row>
    <row r="9" spans="1:8" ht="20.25">
      <c r="A9" s="95">
        <v>2019</v>
      </c>
      <c r="B9" s="96"/>
      <c r="C9" s="96"/>
      <c r="D9" s="96"/>
      <c r="E9" s="96"/>
      <c r="F9" s="96"/>
      <c r="G9" s="96"/>
      <c r="H9" s="95"/>
    </row>
    <row r="10" spans="1:8" ht="12.75">
      <c r="A10" s="22"/>
      <c r="B10" s="22"/>
      <c r="C10" s="22"/>
      <c r="D10" s="22"/>
      <c r="E10" s="22"/>
      <c r="F10" s="22"/>
      <c r="G10" s="22"/>
      <c r="H10" s="22"/>
    </row>
    <row r="11" spans="1:8" ht="15.75">
      <c r="A11" s="97" t="s">
        <v>15</v>
      </c>
      <c r="B11" s="98" t="s">
        <v>5</v>
      </c>
      <c r="C11" s="98" t="s">
        <v>5</v>
      </c>
      <c r="D11" s="98" t="s">
        <v>6</v>
      </c>
      <c r="E11" s="98" t="s">
        <v>7</v>
      </c>
      <c r="F11" s="98" t="s">
        <v>8</v>
      </c>
      <c r="G11" s="98" t="s">
        <v>9</v>
      </c>
      <c r="H11" s="97"/>
    </row>
    <row r="12" spans="1:8" ht="15">
      <c r="A12" s="26" t="s">
        <v>10</v>
      </c>
      <c r="B12" s="25">
        <v>97549</v>
      </c>
      <c r="C12" s="27">
        <v>132769</v>
      </c>
      <c r="D12" s="27">
        <v>18071</v>
      </c>
      <c r="E12" s="27">
        <v>8154</v>
      </c>
      <c r="F12" s="27">
        <v>58599</v>
      </c>
      <c r="G12" s="27">
        <v>50365</v>
      </c>
      <c r="H12" s="27"/>
    </row>
    <row r="13" spans="1:8" ht="15.75">
      <c r="A13" s="97" t="s">
        <v>16</v>
      </c>
      <c r="B13" s="98"/>
      <c r="C13" s="98"/>
      <c r="D13" s="98"/>
      <c r="E13" s="98"/>
      <c r="F13" s="98"/>
      <c r="G13" s="98"/>
      <c r="H13" s="97"/>
    </row>
    <row r="14" spans="1:15" ht="15">
      <c r="A14" s="26" t="s">
        <v>10</v>
      </c>
      <c r="B14" s="25">
        <v>99030</v>
      </c>
      <c r="C14" s="27">
        <v>111151</v>
      </c>
      <c r="D14" s="27">
        <v>17365</v>
      </c>
      <c r="E14" s="27">
        <v>9082</v>
      </c>
      <c r="F14" s="27">
        <v>33023</v>
      </c>
      <c r="G14" s="27">
        <v>54082</v>
      </c>
      <c r="H14" s="27"/>
      <c r="K14" s="27"/>
      <c r="L14" s="27"/>
      <c r="M14" s="27"/>
      <c r="N14" s="27"/>
      <c r="O14" s="27"/>
    </row>
    <row r="15" spans="1:15" ht="15.75">
      <c r="A15" s="97" t="s">
        <v>17</v>
      </c>
      <c r="B15" s="98"/>
      <c r="C15" s="98"/>
      <c r="D15" s="98"/>
      <c r="E15" s="98"/>
      <c r="F15" s="98"/>
      <c r="G15" s="98"/>
      <c r="H15" s="97"/>
      <c r="K15" s="27"/>
      <c r="L15" s="27"/>
      <c r="M15" s="27"/>
      <c r="N15" s="27"/>
      <c r="O15" s="27"/>
    </row>
    <row r="16" spans="1:15" ht="15">
      <c r="A16" s="26" t="s">
        <v>10</v>
      </c>
      <c r="B16" s="25">
        <v>115625</v>
      </c>
      <c r="C16" s="27">
        <v>167678</v>
      </c>
      <c r="D16" s="27">
        <v>24508</v>
      </c>
      <c r="E16" s="27">
        <v>11911</v>
      </c>
      <c r="F16" s="27">
        <v>53042</v>
      </c>
      <c r="G16" s="27">
        <v>77319</v>
      </c>
      <c r="H16" s="26"/>
      <c r="K16" s="27"/>
      <c r="L16" s="27"/>
      <c r="M16" s="27"/>
      <c r="N16" s="27"/>
      <c r="O16" s="27"/>
    </row>
    <row r="17" spans="1:15" ht="15.75">
      <c r="A17" s="97" t="s">
        <v>18</v>
      </c>
      <c r="B17" s="98"/>
      <c r="C17" s="98"/>
      <c r="D17" s="98"/>
      <c r="E17" s="98"/>
      <c r="F17" s="98"/>
      <c r="G17" s="98"/>
      <c r="H17" s="97"/>
      <c r="K17" s="27"/>
      <c r="L17" s="27"/>
      <c r="M17" s="27"/>
      <c r="N17" s="27"/>
      <c r="O17" s="27"/>
    </row>
    <row r="18" spans="1:15" ht="15">
      <c r="A18" s="26" t="s">
        <v>10</v>
      </c>
      <c r="B18" s="25">
        <v>124405</v>
      </c>
      <c r="C18" s="27">
        <v>147666</v>
      </c>
      <c r="D18" s="27">
        <v>23586</v>
      </c>
      <c r="E18" s="27">
        <v>13184</v>
      </c>
      <c r="F18" s="27">
        <v>42171</v>
      </c>
      <c r="G18" s="27">
        <v>69351</v>
      </c>
      <c r="H18" s="26"/>
      <c r="K18" s="27"/>
      <c r="L18" s="27"/>
      <c r="M18" s="27"/>
      <c r="N18" s="27"/>
      <c r="O18" s="27"/>
    </row>
    <row r="19" spans="1:15" ht="15.75">
      <c r="A19" s="97" t="s">
        <v>19</v>
      </c>
      <c r="B19" s="98"/>
      <c r="C19" s="98"/>
      <c r="D19" s="98"/>
      <c r="E19" s="98"/>
      <c r="F19" s="98"/>
      <c r="G19" s="98"/>
      <c r="H19" s="97"/>
      <c r="K19" s="27"/>
      <c r="L19" s="27"/>
      <c r="M19" s="27"/>
      <c r="N19" s="27"/>
      <c r="O19" s="27"/>
    </row>
    <row r="20" spans="1:8" ht="15">
      <c r="A20" s="26" t="s">
        <v>10</v>
      </c>
      <c r="B20" s="25">
        <v>157610</v>
      </c>
      <c r="C20" s="27">
        <v>154306</v>
      </c>
      <c r="D20" s="27">
        <v>22242</v>
      </c>
      <c r="E20" s="27">
        <v>12604</v>
      </c>
      <c r="F20" s="27">
        <v>50749</v>
      </c>
      <c r="G20" s="27">
        <v>70105</v>
      </c>
      <c r="H20" s="26"/>
    </row>
    <row r="21" spans="1:8" ht="15.75">
      <c r="A21" s="97" t="s">
        <v>20</v>
      </c>
      <c r="B21" s="98"/>
      <c r="C21" s="98"/>
      <c r="D21" s="98"/>
      <c r="E21" s="98"/>
      <c r="F21" s="98"/>
      <c r="G21" s="98"/>
      <c r="H21" s="97"/>
    </row>
    <row r="22" spans="1:13" ht="15">
      <c r="A22" s="26" t="s">
        <v>10</v>
      </c>
      <c r="B22" s="25">
        <v>144359</v>
      </c>
      <c r="C22" s="25">
        <v>178347</v>
      </c>
      <c r="D22" s="25">
        <v>26343</v>
      </c>
      <c r="E22" s="25">
        <v>16584</v>
      </c>
      <c r="F22" s="25">
        <v>51671</v>
      </c>
      <c r="G22" s="25">
        <v>84023</v>
      </c>
      <c r="H22" s="26"/>
      <c r="K22" s="25"/>
      <c r="L22" s="27"/>
      <c r="M22" s="64"/>
    </row>
    <row r="23" spans="1:8" ht="15.75">
      <c r="A23" s="97" t="s">
        <v>21</v>
      </c>
      <c r="B23" s="98"/>
      <c r="C23" s="98"/>
      <c r="D23" s="98"/>
      <c r="E23" s="98"/>
      <c r="F23" s="98"/>
      <c r="G23" s="98"/>
      <c r="H23" s="97"/>
    </row>
    <row r="24" spans="1:8" ht="15">
      <c r="A24" s="26" t="s">
        <v>10</v>
      </c>
      <c r="B24" s="25">
        <v>218578</v>
      </c>
      <c r="C24" s="131">
        <v>229379</v>
      </c>
      <c r="D24" s="131">
        <v>41347</v>
      </c>
      <c r="E24" s="131">
        <v>23605</v>
      </c>
      <c r="F24" s="131">
        <v>82373</v>
      </c>
      <c r="G24" s="131">
        <v>80525</v>
      </c>
      <c r="H24" s="26"/>
    </row>
    <row r="25" spans="1:10" ht="15.75">
      <c r="A25" s="97" t="s">
        <v>22</v>
      </c>
      <c r="B25" s="98"/>
      <c r="C25" s="98"/>
      <c r="D25" s="98"/>
      <c r="E25" s="98"/>
      <c r="F25" s="98"/>
      <c r="G25" s="98"/>
      <c r="H25" s="97"/>
      <c r="J25" t="s">
        <v>138</v>
      </c>
    </row>
    <row r="26" spans="1:8" ht="15">
      <c r="A26" s="26" t="s">
        <v>10</v>
      </c>
      <c r="B26" s="25">
        <v>289157</v>
      </c>
      <c r="C26" s="25">
        <v>254436</v>
      </c>
      <c r="D26" s="25">
        <v>42400</v>
      </c>
      <c r="E26" s="25">
        <v>26258</v>
      </c>
      <c r="F26" s="25">
        <v>81876</v>
      </c>
      <c r="G26" s="25">
        <v>101346</v>
      </c>
      <c r="H26" s="26"/>
    </row>
    <row r="27" spans="1:8" ht="15.75">
      <c r="A27" s="97" t="s">
        <v>4</v>
      </c>
      <c r="B27" s="98"/>
      <c r="C27" s="98"/>
      <c r="D27" s="98"/>
      <c r="E27" s="98"/>
      <c r="F27" s="98"/>
      <c r="G27" s="98"/>
      <c r="H27" s="97"/>
    </row>
    <row r="28" spans="1:8" ht="15.75">
      <c r="A28" s="132" t="s">
        <v>10</v>
      </c>
      <c r="B28" s="98">
        <v>194444</v>
      </c>
      <c r="C28" s="131">
        <v>187101</v>
      </c>
      <c r="D28" s="131">
        <v>31247</v>
      </c>
      <c r="E28" s="131">
        <v>16453</v>
      </c>
      <c r="F28" s="131">
        <v>60718</v>
      </c>
      <c r="G28" s="131">
        <v>76075</v>
      </c>
      <c r="H28" s="97"/>
    </row>
    <row r="29" spans="1:8" ht="15.75">
      <c r="A29" s="97" t="s">
        <v>11</v>
      </c>
      <c r="B29" s="98"/>
      <c r="C29" s="98"/>
      <c r="D29" s="98"/>
      <c r="E29" s="98"/>
      <c r="F29" s="98"/>
      <c r="G29" s="98"/>
      <c r="H29" s="97"/>
    </row>
    <row r="30" spans="1:8" ht="15">
      <c r="A30" s="26" t="s">
        <v>10</v>
      </c>
      <c r="B30" s="25">
        <v>190242</v>
      </c>
      <c r="C30" s="131">
        <v>149273</v>
      </c>
      <c r="D30" s="131">
        <v>21546</v>
      </c>
      <c r="E30" s="131">
        <v>9748</v>
      </c>
      <c r="F30" s="131">
        <v>50645</v>
      </c>
      <c r="G30" s="131">
        <v>67368</v>
      </c>
      <c r="H30" s="131"/>
    </row>
    <row r="31" spans="1:8" ht="15.75">
      <c r="A31" s="97" t="s">
        <v>12</v>
      </c>
      <c r="B31" s="98"/>
      <c r="C31" s="98"/>
      <c r="D31" s="98"/>
      <c r="E31" s="98"/>
      <c r="F31" s="98"/>
      <c r="G31" s="98"/>
      <c r="H31" s="97"/>
    </row>
    <row r="32" spans="1:8" ht="15">
      <c r="A32" s="26" t="s">
        <v>10</v>
      </c>
      <c r="B32" s="25">
        <v>161504</v>
      </c>
      <c r="C32" s="131">
        <v>126880</v>
      </c>
      <c r="D32" s="131">
        <v>19250</v>
      </c>
      <c r="E32" s="131">
        <v>9072</v>
      </c>
      <c r="F32" s="131">
        <v>43517</v>
      </c>
      <c r="G32" s="131">
        <v>55741</v>
      </c>
      <c r="H32" s="26"/>
    </row>
    <row r="33" spans="1:8" ht="15.75">
      <c r="A33" s="97" t="s">
        <v>13</v>
      </c>
      <c r="B33" s="98"/>
      <c r="C33" s="98"/>
      <c r="D33" s="98"/>
      <c r="E33" s="98"/>
      <c r="F33" s="98"/>
      <c r="G33" s="98"/>
      <c r="H33" s="97"/>
    </row>
    <row r="34" spans="1:8" ht="15">
      <c r="A34" s="26" t="s">
        <v>10</v>
      </c>
      <c r="B34" s="25">
        <v>134906</v>
      </c>
      <c r="C34" s="25">
        <v>126368</v>
      </c>
      <c r="D34" s="25">
        <v>21644</v>
      </c>
      <c r="E34" s="25">
        <v>8776</v>
      </c>
      <c r="F34" s="25">
        <v>39060</v>
      </c>
      <c r="G34" s="25">
        <v>56447</v>
      </c>
      <c r="H34" s="26"/>
    </row>
    <row r="35" spans="1:8" ht="3" customHeight="1">
      <c r="A35" s="24"/>
      <c r="B35" s="24"/>
      <c r="C35" s="24"/>
      <c r="D35" s="24"/>
      <c r="E35" s="24"/>
      <c r="F35" s="24"/>
      <c r="G35" s="24"/>
      <c r="H35" s="24"/>
    </row>
    <row r="36" spans="1:8" ht="15.75">
      <c r="A36" s="99" t="s">
        <v>23</v>
      </c>
      <c r="B36" s="100" t="s">
        <v>5</v>
      </c>
      <c r="C36" s="100" t="s">
        <v>5</v>
      </c>
      <c r="D36" s="100" t="s">
        <v>6</v>
      </c>
      <c r="E36" s="100" t="s">
        <v>7</v>
      </c>
      <c r="F36" s="100" t="s">
        <v>8</v>
      </c>
      <c r="G36" s="100" t="s">
        <v>9</v>
      </c>
      <c r="H36" s="99"/>
    </row>
    <row r="37" spans="1:8" ht="15">
      <c r="A37" s="29" t="s">
        <v>10</v>
      </c>
      <c r="B37" s="30">
        <f>B12+B14+B16+B18+B20+B22+B24+B26+B28+B30+B32+B34</f>
        <v>1927409</v>
      </c>
      <c r="C37" s="30">
        <f>+C12+C14+C16+C18+C20+C22+C24+C26+C28+C30+C32+C34</f>
        <v>1965354</v>
      </c>
      <c r="D37" s="30">
        <f>+D12+D14+D16+D18+D20+D22+D24+D26+D28+D30+D32+D34</f>
        <v>309549</v>
      </c>
      <c r="E37" s="30">
        <f>+E12+E14+E16+E18+E20+E22+E24+E26+E28+E30+E32+E34</f>
        <v>165431</v>
      </c>
      <c r="F37" s="30">
        <f>+F12+F14+F16+F18+F20+F22+F24+F26+F28+F30+F32+F34</f>
        <v>647444</v>
      </c>
      <c r="G37" s="30">
        <f>+G12+G14+G16+G18+G20+G22+G24+G26+G28+G30+G32+G34</f>
        <v>842747</v>
      </c>
      <c r="H37" s="29"/>
    </row>
    <row r="38" spans="1:8" ht="3.75" customHeight="1">
      <c r="A38" s="24"/>
      <c r="B38" s="24"/>
      <c r="C38" s="24"/>
      <c r="D38" s="24"/>
      <c r="E38" s="24"/>
      <c r="F38" s="24"/>
      <c r="G38" s="24"/>
      <c r="H38" s="33"/>
    </row>
    <row r="39" spans="1:8" ht="14.25">
      <c r="A39" s="22"/>
      <c r="B39" s="22"/>
      <c r="C39" s="22"/>
      <c r="D39" s="22"/>
      <c r="E39" s="22"/>
      <c r="F39" s="22"/>
      <c r="G39" s="22"/>
      <c r="H39" s="57"/>
    </row>
    <row r="40" spans="1:8" ht="12.75">
      <c r="A40" s="31" t="s">
        <v>14</v>
      </c>
      <c r="B40" s="22"/>
      <c r="C40" s="22"/>
      <c r="D40" s="22"/>
      <c r="E40" s="22"/>
      <c r="F40" s="22"/>
      <c r="G40" s="22"/>
      <c r="H40" s="22"/>
    </row>
  </sheetData>
  <sheetProtection/>
  <hyperlinks>
    <hyperlink ref="G8" location="Indice!A1" display="Indice "/>
  </hyperlinks>
  <printOptions/>
  <pageMargins left="0.7" right="0.7" top="0.75" bottom="0.75" header="0.3" footer="0.3"/>
  <pageSetup horizontalDpi="600" verticalDpi="600" orientation="portrait" paperSize="9" scale="7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0"/>
  <sheetViews>
    <sheetView view="pageBreakPreview" zoomScaleSheetLayoutView="100" zoomScalePageLayoutView="0" workbookViewId="0" topLeftCell="A1">
      <selection activeCell="L26" sqref="L26"/>
    </sheetView>
  </sheetViews>
  <sheetFormatPr defaultColWidth="11.421875" defaultRowHeight="12.75"/>
  <cols>
    <col min="1" max="1" width="25.8515625" style="0" customWidth="1"/>
    <col min="2" max="2" width="11.421875" style="0" hidden="1" customWidth="1"/>
    <col min="3" max="3" width="12.7109375" style="0" bestFit="1" customWidth="1"/>
    <col min="4" max="5" width="17.140625" style="0" bestFit="1" customWidth="1"/>
    <col min="6" max="6" width="16.421875" style="0" bestFit="1" customWidth="1"/>
    <col min="7" max="7" width="10.7109375" style="0" bestFit="1" customWidth="1"/>
    <col min="8" max="8" width="12.140625" style="0" bestFit="1" customWidth="1"/>
  </cols>
  <sheetData>
    <row r="1" spans="1:8" ht="12.75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2"/>
      <c r="C2" s="22"/>
      <c r="D2" s="22"/>
      <c r="E2" s="22"/>
      <c r="F2" s="22"/>
      <c r="G2" s="22"/>
      <c r="H2" s="22"/>
    </row>
    <row r="3" spans="1:8" ht="12.75">
      <c r="A3" s="22"/>
      <c r="B3" s="22"/>
      <c r="C3" s="22"/>
      <c r="D3" s="22"/>
      <c r="E3" s="22"/>
      <c r="F3" s="22"/>
      <c r="G3" s="22"/>
      <c r="H3" s="22"/>
    </row>
    <row r="4" spans="1:8" ht="12.75">
      <c r="A4" s="22"/>
      <c r="B4" s="22"/>
      <c r="C4" s="22"/>
      <c r="D4" s="22"/>
      <c r="E4" s="22"/>
      <c r="F4" s="22"/>
      <c r="G4" s="22"/>
      <c r="H4" s="22"/>
    </row>
    <row r="5" spans="1:8" ht="12.75">
      <c r="A5" s="22"/>
      <c r="B5" s="22"/>
      <c r="C5" s="22"/>
      <c r="D5" s="22"/>
      <c r="E5" s="22"/>
      <c r="F5" s="22"/>
      <c r="G5" s="22"/>
      <c r="H5" s="22"/>
    </row>
    <row r="6" spans="1:8" ht="12.75">
      <c r="A6" s="22"/>
      <c r="B6" s="22"/>
      <c r="C6" s="22"/>
      <c r="D6" s="22"/>
      <c r="E6" s="22"/>
      <c r="F6" s="22"/>
      <c r="G6" s="22"/>
      <c r="H6" s="22"/>
    </row>
    <row r="7" spans="1:8" ht="4.5" customHeight="1">
      <c r="A7" s="24"/>
      <c r="B7" s="24"/>
      <c r="C7" s="24"/>
      <c r="D7" s="24"/>
      <c r="E7" s="24"/>
      <c r="F7" s="24"/>
      <c r="G7" s="24"/>
      <c r="H7" s="22"/>
    </row>
    <row r="8" spans="1:8" ht="19.5">
      <c r="A8" s="93" t="s">
        <v>48</v>
      </c>
      <c r="B8" s="93"/>
      <c r="C8" s="93"/>
      <c r="D8" s="93"/>
      <c r="E8" s="93"/>
      <c r="F8" s="93"/>
      <c r="G8" s="94" t="s">
        <v>3</v>
      </c>
      <c r="H8" s="93"/>
    </row>
    <row r="9" spans="1:8" ht="20.25">
      <c r="A9" s="95">
        <v>2020</v>
      </c>
      <c r="B9" s="96"/>
      <c r="C9" s="96"/>
      <c r="D9" s="96"/>
      <c r="E9" s="96"/>
      <c r="F9" s="96"/>
      <c r="G9" s="96"/>
      <c r="H9" s="95"/>
    </row>
    <row r="10" spans="1:8" ht="12.75">
      <c r="A10" s="22"/>
      <c r="B10" s="22"/>
      <c r="C10" s="22"/>
      <c r="D10" s="22"/>
      <c r="E10" s="22"/>
      <c r="F10" s="22"/>
      <c r="G10" s="22"/>
      <c r="H10" s="22"/>
    </row>
    <row r="11" spans="1:8" ht="15.75">
      <c r="A11" s="97" t="s">
        <v>15</v>
      </c>
      <c r="B11" s="98" t="s">
        <v>5</v>
      </c>
      <c r="C11" s="98" t="s">
        <v>5</v>
      </c>
      <c r="D11" s="98" t="s">
        <v>6</v>
      </c>
      <c r="E11" s="98" t="s">
        <v>7</v>
      </c>
      <c r="F11" s="98" t="s">
        <v>8</v>
      </c>
      <c r="G11" s="98" t="s">
        <v>9</v>
      </c>
      <c r="H11" s="97"/>
    </row>
    <row r="12" spans="1:8" ht="15">
      <c r="A12" s="26" t="s">
        <v>10</v>
      </c>
      <c r="B12" s="25">
        <v>97549</v>
      </c>
      <c r="C12" s="27">
        <v>117832</v>
      </c>
      <c r="D12" s="27">
        <v>15518</v>
      </c>
      <c r="E12" s="27">
        <v>10966</v>
      </c>
      <c r="F12" s="27">
        <v>38808</v>
      </c>
      <c r="G12" s="27">
        <v>53294</v>
      </c>
      <c r="H12" s="27"/>
    </row>
    <row r="13" spans="1:8" ht="15.75">
      <c r="A13" s="97" t="s">
        <v>16</v>
      </c>
      <c r="B13" s="98"/>
      <c r="C13" s="98"/>
      <c r="D13" s="98"/>
      <c r="E13" s="98"/>
      <c r="F13" s="98"/>
      <c r="G13" s="98"/>
      <c r="H13" s="97"/>
    </row>
    <row r="14" spans="1:15" ht="15">
      <c r="A14" s="26" t="s">
        <v>10</v>
      </c>
      <c r="B14" s="25">
        <v>99030</v>
      </c>
      <c r="C14" s="27">
        <v>112156</v>
      </c>
      <c r="D14" s="27">
        <v>15361</v>
      </c>
      <c r="E14" s="27">
        <v>10091</v>
      </c>
      <c r="F14" s="27">
        <v>37738</v>
      </c>
      <c r="G14" s="27">
        <v>49853</v>
      </c>
      <c r="H14" s="27"/>
      <c r="K14" s="27"/>
      <c r="L14" s="27"/>
      <c r="M14" s="27"/>
      <c r="N14" s="27"/>
      <c r="O14" s="27"/>
    </row>
    <row r="15" spans="1:15" ht="15.75">
      <c r="A15" s="97" t="s">
        <v>17</v>
      </c>
      <c r="B15" s="98"/>
      <c r="C15" s="98"/>
      <c r="D15" s="98"/>
      <c r="E15" s="98"/>
      <c r="F15" s="98"/>
      <c r="G15" s="98"/>
      <c r="H15" s="97"/>
      <c r="K15" s="27"/>
      <c r="L15" s="27"/>
      <c r="M15" s="27"/>
      <c r="N15" s="27"/>
      <c r="O15" s="27"/>
    </row>
    <row r="16" spans="1:15" ht="15">
      <c r="A16" s="26" t="s">
        <v>10</v>
      </c>
      <c r="B16" s="25">
        <v>115625</v>
      </c>
      <c r="C16" s="27">
        <v>55386</v>
      </c>
      <c r="D16" s="27">
        <v>7967</v>
      </c>
      <c r="E16" s="27">
        <v>4584</v>
      </c>
      <c r="F16" s="27">
        <v>19542</v>
      </c>
      <c r="G16" s="27">
        <v>23693</v>
      </c>
      <c r="H16" s="26"/>
      <c r="K16" s="27"/>
      <c r="L16" s="27"/>
      <c r="M16" s="27"/>
      <c r="N16" s="27"/>
      <c r="O16" s="27"/>
    </row>
    <row r="17" spans="1:15" ht="15.75">
      <c r="A17" s="97" t="s">
        <v>18</v>
      </c>
      <c r="B17" s="98"/>
      <c r="C17" s="98"/>
      <c r="D17" s="98"/>
      <c r="E17" s="98"/>
      <c r="F17" s="98"/>
      <c r="G17" s="98"/>
      <c r="H17" s="97"/>
      <c r="K17" s="27"/>
      <c r="L17" s="27"/>
      <c r="M17" s="27"/>
      <c r="N17" s="27"/>
      <c r="O17" s="27"/>
    </row>
    <row r="18" spans="1:15" ht="15">
      <c r="A18" s="26" t="s">
        <v>10</v>
      </c>
      <c r="B18" s="25">
        <v>124405</v>
      </c>
      <c r="C18" s="27"/>
      <c r="D18" s="27"/>
      <c r="E18" s="27"/>
      <c r="F18" s="27"/>
      <c r="G18" s="27"/>
      <c r="H18" s="26"/>
      <c r="K18" s="27"/>
      <c r="L18" s="27"/>
      <c r="M18" s="27"/>
      <c r="N18" s="27"/>
      <c r="O18" s="27"/>
    </row>
    <row r="19" spans="1:15" ht="15.75">
      <c r="A19" s="97" t="s">
        <v>19</v>
      </c>
      <c r="B19" s="98"/>
      <c r="C19" s="98"/>
      <c r="D19" s="98"/>
      <c r="E19" s="98"/>
      <c r="F19" s="98"/>
      <c r="G19" s="98"/>
      <c r="H19" s="97"/>
      <c r="K19" s="27"/>
      <c r="L19" s="27"/>
      <c r="M19" s="27"/>
      <c r="N19" s="27"/>
      <c r="O19" s="27"/>
    </row>
    <row r="20" spans="1:8" ht="15">
      <c r="A20" s="26" t="s">
        <v>10</v>
      </c>
      <c r="B20" s="25">
        <v>157610</v>
      </c>
      <c r="C20" s="27"/>
      <c r="D20" s="27"/>
      <c r="E20" s="27"/>
      <c r="F20" s="27"/>
      <c r="G20" s="27"/>
      <c r="H20" s="26"/>
    </row>
    <row r="21" spans="1:8" ht="15.75">
      <c r="A21" s="97" t="s">
        <v>20</v>
      </c>
      <c r="B21" s="98"/>
      <c r="C21" s="98"/>
      <c r="D21" s="98"/>
      <c r="E21" s="98"/>
      <c r="F21" s="98"/>
      <c r="G21" s="98"/>
      <c r="H21" s="97"/>
    </row>
    <row r="22" spans="1:13" ht="15">
      <c r="A22" s="26" t="s">
        <v>10</v>
      </c>
      <c r="B22" s="25">
        <v>144359</v>
      </c>
      <c r="C22" s="25">
        <v>7842</v>
      </c>
      <c r="D22" s="25">
        <v>376</v>
      </c>
      <c r="E22" s="25">
        <v>425</v>
      </c>
      <c r="F22" s="25">
        <v>4213</v>
      </c>
      <c r="G22" s="25">
        <v>1853</v>
      </c>
      <c r="H22" s="26"/>
      <c r="K22" s="25"/>
      <c r="L22" s="27"/>
      <c r="M22" s="64"/>
    </row>
    <row r="23" spans="1:8" ht="15.75">
      <c r="A23" s="97" t="s">
        <v>21</v>
      </c>
      <c r="B23" s="98"/>
      <c r="C23" s="98"/>
      <c r="D23" s="98"/>
      <c r="E23" s="98"/>
      <c r="F23" s="98"/>
      <c r="G23" s="98"/>
      <c r="H23" s="97"/>
    </row>
    <row r="24" spans="1:8" ht="15">
      <c r="A24" s="26" t="s">
        <v>10</v>
      </c>
      <c r="B24" s="25">
        <v>218578</v>
      </c>
      <c r="C24" s="131">
        <v>80240</v>
      </c>
      <c r="D24" s="131">
        <v>13775</v>
      </c>
      <c r="E24" s="131">
        <v>8698</v>
      </c>
      <c r="F24" s="131">
        <v>24874</v>
      </c>
      <c r="G24" s="131">
        <v>32687</v>
      </c>
      <c r="H24" s="26"/>
    </row>
    <row r="25" spans="1:10" ht="15.75">
      <c r="A25" s="97" t="s">
        <v>22</v>
      </c>
      <c r="B25" s="98"/>
      <c r="C25" s="98"/>
      <c r="D25" s="98"/>
      <c r="E25" s="98"/>
      <c r="F25" s="98"/>
      <c r="G25" s="98"/>
      <c r="H25" s="97"/>
      <c r="J25" t="s">
        <v>138</v>
      </c>
    </row>
    <row r="26" spans="1:8" ht="15">
      <c r="A26" s="26" t="s">
        <v>10</v>
      </c>
      <c r="B26" s="25">
        <v>289157</v>
      </c>
      <c r="C26" s="25">
        <v>129292</v>
      </c>
      <c r="D26" s="25">
        <v>19066</v>
      </c>
      <c r="E26" s="25">
        <v>33401</v>
      </c>
      <c r="F26" s="25">
        <v>51574</v>
      </c>
      <c r="G26" s="25">
        <v>6640</v>
      </c>
      <c r="H26" s="26"/>
    </row>
    <row r="27" spans="1:8" ht="15.75">
      <c r="A27" s="97" t="s">
        <v>4</v>
      </c>
      <c r="B27" s="98"/>
      <c r="C27" s="98"/>
      <c r="D27" s="98"/>
      <c r="E27" s="98"/>
      <c r="F27" s="98"/>
      <c r="G27" s="98"/>
      <c r="H27" s="97"/>
    </row>
    <row r="28" spans="1:8" ht="15.75">
      <c r="A28" s="132" t="s">
        <v>10</v>
      </c>
      <c r="B28" s="98">
        <v>194444</v>
      </c>
      <c r="C28" s="131"/>
      <c r="D28" s="131"/>
      <c r="E28" s="131"/>
      <c r="F28" s="131"/>
      <c r="G28" s="131"/>
      <c r="H28" s="97"/>
    </row>
    <row r="29" spans="1:8" ht="15.75">
      <c r="A29" s="97" t="s">
        <v>11</v>
      </c>
      <c r="B29" s="98"/>
      <c r="C29" s="98"/>
      <c r="D29" s="98"/>
      <c r="E29" s="98"/>
      <c r="F29" s="98"/>
      <c r="G29" s="98"/>
      <c r="H29" s="97"/>
    </row>
    <row r="30" spans="1:8" ht="15">
      <c r="A30" s="26" t="s">
        <v>10</v>
      </c>
      <c r="B30" s="25">
        <v>190242</v>
      </c>
      <c r="C30" s="131"/>
      <c r="D30" s="131"/>
      <c r="E30" s="131"/>
      <c r="F30" s="131"/>
      <c r="G30" s="131"/>
      <c r="H30" s="131"/>
    </row>
    <row r="31" spans="1:8" ht="15.75">
      <c r="A31" s="97" t="s">
        <v>12</v>
      </c>
      <c r="B31" s="98"/>
      <c r="C31" s="98"/>
      <c r="D31" s="98"/>
      <c r="E31" s="98"/>
      <c r="F31" s="98"/>
      <c r="G31" s="98"/>
      <c r="H31" s="97"/>
    </row>
    <row r="32" spans="1:8" ht="15">
      <c r="A32" s="26" t="s">
        <v>10</v>
      </c>
      <c r="B32" s="25">
        <v>161504</v>
      </c>
      <c r="C32" s="131"/>
      <c r="D32" s="131"/>
      <c r="E32" s="131"/>
      <c r="F32" s="131"/>
      <c r="G32" s="131"/>
      <c r="H32" s="26"/>
    </row>
    <row r="33" spans="1:8" ht="15.75">
      <c r="A33" s="97" t="s">
        <v>13</v>
      </c>
      <c r="B33" s="98"/>
      <c r="C33" s="98"/>
      <c r="D33" s="98"/>
      <c r="E33" s="98"/>
      <c r="F33" s="98"/>
      <c r="G33" s="98"/>
      <c r="H33" s="97"/>
    </row>
    <row r="34" spans="1:8" ht="15">
      <c r="A34" s="26" t="s">
        <v>10</v>
      </c>
      <c r="B34" s="25">
        <v>134906</v>
      </c>
      <c r="C34" s="25"/>
      <c r="D34" s="25"/>
      <c r="E34" s="25"/>
      <c r="F34" s="25"/>
      <c r="G34" s="25"/>
      <c r="H34" s="26"/>
    </row>
    <row r="35" spans="1:8" ht="3" customHeight="1">
      <c r="A35" s="24"/>
      <c r="B35" s="24"/>
      <c r="C35" s="24"/>
      <c r="D35" s="24"/>
      <c r="E35" s="24"/>
      <c r="F35" s="24"/>
      <c r="G35" s="24"/>
      <c r="H35" s="24"/>
    </row>
    <row r="36" spans="1:8" ht="15.75">
      <c r="A36" s="99" t="s">
        <v>23</v>
      </c>
      <c r="B36" s="100" t="s">
        <v>5</v>
      </c>
      <c r="C36" s="100" t="s">
        <v>5</v>
      </c>
      <c r="D36" s="100" t="s">
        <v>6</v>
      </c>
      <c r="E36" s="100" t="s">
        <v>7</v>
      </c>
      <c r="F36" s="100" t="s">
        <v>8</v>
      </c>
      <c r="G36" s="100" t="s">
        <v>9</v>
      </c>
      <c r="H36" s="99"/>
    </row>
    <row r="37" spans="1:8" ht="15">
      <c r="A37" s="29" t="s">
        <v>10</v>
      </c>
      <c r="B37" s="30">
        <f>B12+B14+B16+B18+B20+B22+B24+B26+B28+B30+B32+B34</f>
        <v>1927409</v>
      </c>
      <c r="C37" s="30">
        <f>+C12+C14+C16+C18+C20+C22+C24+C26+C28+C30+C32+C34</f>
        <v>502748</v>
      </c>
      <c r="D37" s="30">
        <f>+D12+D14+D16+D18+D20+D22+D24+D26+D28+D30+D32+D34</f>
        <v>72063</v>
      </c>
      <c r="E37" s="30">
        <f>+E12+E14+E16+E18+E20+E22+E24+E26+E28+E30+E32+E34</f>
        <v>68165</v>
      </c>
      <c r="F37" s="30">
        <f>+F12+F14+F16+F18+F20+F22+F24+F26+F28+F30+F32+F34</f>
        <v>176749</v>
      </c>
      <c r="G37" s="30">
        <f>+G12+G14+G16+G18+G20+G22+G24+G26+G28+G30+G32+G34</f>
        <v>168020</v>
      </c>
      <c r="H37" s="29"/>
    </row>
    <row r="38" spans="1:8" ht="3.75" customHeight="1">
      <c r="A38" s="24"/>
      <c r="B38" s="24"/>
      <c r="C38" s="24"/>
      <c r="D38" s="24"/>
      <c r="E38" s="24"/>
      <c r="F38" s="24"/>
      <c r="G38" s="24"/>
      <c r="H38" s="33"/>
    </row>
    <row r="39" spans="1:8" ht="14.25">
      <c r="A39" s="22"/>
      <c r="B39" s="22"/>
      <c r="C39" s="22"/>
      <c r="D39" s="22"/>
      <c r="E39" s="22"/>
      <c r="F39" s="22"/>
      <c r="G39" s="22"/>
      <c r="H39" s="57"/>
    </row>
    <row r="40" spans="1:8" ht="12.75">
      <c r="A40" s="31" t="s">
        <v>14</v>
      </c>
      <c r="B40" s="22"/>
      <c r="C40" s="22"/>
      <c r="D40" s="22"/>
      <c r="E40" s="22"/>
      <c r="F40" s="22"/>
      <c r="G40" s="22"/>
      <c r="H40" s="22"/>
    </row>
  </sheetData>
  <sheetProtection/>
  <hyperlinks>
    <hyperlink ref="G8" location="Indice!A1" display="Indice "/>
  </hyperlinks>
  <printOptions/>
  <pageMargins left="0.7" right="0.7" top="0.75" bottom="0.75" header="0.3" footer="0.3"/>
  <pageSetup horizontalDpi="600" verticalDpi="600" orientation="portrait" paperSize="9" scale="7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7"/>
  <sheetViews>
    <sheetView view="pageBreakPreview" zoomScale="80" zoomScaleNormal="60" zoomScaleSheetLayoutView="80" zoomScalePageLayoutView="0" workbookViewId="0" topLeftCell="A1">
      <selection activeCell="G8" sqref="G8"/>
    </sheetView>
  </sheetViews>
  <sheetFormatPr defaultColWidth="11.421875" defaultRowHeight="12.75"/>
  <cols>
    <col min="1" max="1" width="26.8515625" style="0" customWidth="1"/>
    <col min="2" max="2" width="19.421875" style="0" bestFit="1" customWidth="1"/>
    <col min="3" max="3" width="12.28125" style="0" bestFit="1" customWidth="1"/>
    <col min="4" max="4" width="16.7109375" style="0" bestFit="1" customWidth="1"/>
    <col min="5" max="5" width="15.421875" style="0" bestFit="1" customWidth="1"/>
    <col min="6" max="6" width="11.00390625" style="0" bestFit="1" customWidth="1"/>
    <col min="7" max="7" width="11.28125" style="0" bestFit="1" customWidth="1"/>
  </cols>
  <sheetData>
    <row r="1" spans="1:8" ht="12.75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2"/>
      <c r="C2" s="22"/>
      <c r="D2" s="22"/>
      <c r="E2" s="22"/>
      <c r="F2" s="22"/>
      <c r="G2" s="22"/>
      <c r="H2" s="22"/>
    </row>
    <row r="3" spans="1:8" ht="12.75">
      <c r="A3" s="22"/>
      <c r="B3" s="22"/>
      <c r="C3" s="22"/>
      <c r="D3" s="22"/>
      <c r="E3" s="22"/>
      <c r="F3" s="22"/>
      <c r="G3" s="22"/>
      <c r="H3" s="22"/>
    </row>
    <row r="4" spans="1:8" ht="12.75">
      <c r="A4" s="22"/>
      <c r="B4" s="22"/>
      <c r="C4" s="22"/>
      <c r="D4" s="22"/>
      <c r="E4" s="22"/>
      <c r="F4" s="22"/>
      <c r="G4" s="22"/>
      <c r="H4" s="22"/>
    </row>
    <row r="5" spans="1:8" ht="12.75">
      <c r="A5" s="22"/>
      <c r="B5" s="22"/>
      <c r="C5" s="22"/>
      <c r="D5" s="22"/>
      <c r="E5" s="22"/>
      <c r="F5" s="22"/>
      <c r="G5" s="22"/>
      <c r="H5" s="22"/>
    </row>
    <row r="6" spans="1:8" ht="12.75">
      <c r="A6" s="22"/>
      <c r="B6" s="22"/>
      <c r="C6" s="22"/>
      <c r="D6" s="22"/>
      <c r="E6" s="22"/>
      <c r="F6" s="22"/>
      <c r="G6" s="22"/>
      <c r="H6" s="32"/>
    </row>
    <row r="7" spans="1:8" ht="2.25" customHeight="1">
      <c r="A7" s="24"/>
      <c r="B7" s="24"/>
      <c r="C7" s="24"/>
      <c r="D7" s="24"/>
      <c r="E7" s="24"/>
      <c r="F7" s="24"/>
      <c r="G7" s="24"/>
      <c r="H7" s="28"/>
    </row>
    <row r="8" spans="1:8" ht="19.5">
      <c r="A8" s="93" t="s">
        <v>48</v>
      </c>
      <c r="B8" s="93"/>
      <c r="C8" s="93"/>
      <c r="D8" s="93"/>
      <c r="E8" s="93"/>
      <c r="F8" s="93"/>
      <c r="G8" s="94" t="s">
        <v>3</v>
      </c>
      <c r="H8" s="110"/>
    </row>
    <row r="9" spans="1:8" ht="20.25">
      <c r="A9" s="95" t="s">
        <v>24</v>
      </c>
      <c r="B9" s="96"/>
      <c r="C9" s="96"/>
      <c r="D9" s="96"/>
      <c r="E9" s="96"/>
      <c r="F9" s="96"/>
      <c r="G9" s="96"/>
      <c r="H9" s="28"/>
    </row>
    <row r="10" spans="1:8" ht="12.75">
      <c r="A10" s="22"/>
      <c r="B10" s="22"/>
      <c r="C10" s="22"/>
      <c r="D10" s="22"/>
      <c r="E10" s="22"/>
      <c r="F10" s="22"/>
      <c r="G10" s="22"/>
      <c r="H10" s="22"/>
    </row>
    <row r="11" spans="1:8" ht="15.75">
      <c r="A11" s="97" t="s">
        <v>25</v>
      </c>
      <c r="B11" s="98" t="s">
        <v>5</v>
      </c>
      <c r="C11" s="98" t="s">
        <v>6</v>
      </c>
      <c r="D11" s="98" t="s">
        <v>7</v>
      </c>
      <c r="E11" s="98" t="s">
        <v>8</v>
      </c>
      <c r="F11" s="98" t="s">
        <v>9</v>
      </c>
      <c r="G11" s="98"/>
      <c r="H11" s="22"/>
    </row>
    <row r="12" spans="1:8" ht="15">
      <c r="A12" s="26" t="s">
        <v>10</v>
      </c>
      <c r="B12" s="25">
        <f>+'2010'!C12</f>
        <v>100688</v>
      </c>
      <c r="C12" s="25">
        <f>+'2010'!D12</f>
        <v>19305</v>
      </c>
      <c r="D12" s="25">
        <f>+'2010'!E12</f>
        <v>6497</v>
      </c>
      <c r="E12" s="25">
        <f>+'2010'!F12</f>
        <v>25663</v>
      </c>
      <c r="F12" s="25">
        <f>+'2010'!G12</f>
        <v>48383</v>
      </c>
      <c r="G12" s="25"/>
      <c r="H12" s="22"/>
    </row>
    <row r="13" spans="1:8" ht="15.75">
      <c r="A13" s="97" t="s">
        <v>26</v>
      </c>
      <c r="B13" s="98"/>
      <c r="C13" s="98"/>
      <c r="D13" s="98"/>
      <c r="E13" s="98"/>
      <c r="F13" s="98"/>
      <c r="G13" s="98"/>
      <c r="H13" s="22"/>
    </row>
    <row r="14" spans="1:8" ht="15">
      <c r="A14" s="26" t="s">
        <v>10</v>
      </c>
      <c r="B14" s="25">
        <f>+B12+'2010'!C14</f>
        <v>210271</v>
      </c>
      <c r="C14" s="25">
        <f>+C12+'2010'!D14</f>
        <v>41278</v>
      </c>
      <c r="D14" s="25">
        <f>+D12+'2010'!E14</f>
        <v>13912</v>
      </c>
      <c r="E14" s="25">
        <f>+E12+'2010'!F14</f>
        <v>61341</v>
      </c>
      <c r="F14" s="25">
        <f>+F12+'2010'!G14</f>
        <v>95907</v>
      </c>
      <c r="G14" s="25"/>
      <c r="H14" s="22"/>
    </row>
    <row r="15" spans="1:8" ht="15.75">
      <c r="A15" s="97" t="s">
        <v>27</v>
      </c>
      <c r="B15" s="98"/>
      <c r="C15" s="98"/>
      <c r="D15" s="98"/>
      <c r="E15" s="98"/>
      <c r="F15" s="98"/>
      <c r="G15" s="98"/>
      <c r="H15" s="22"/>
    </row>
    <row r="16" spans="1:8" ht="15">
      <c r="A16" s="26" t="s">
        <v>10</v>
      </c>
      <c r="B16" s="25">
        <f>+B14+'2010'!C16</f>
        <v>335230</v>
      </c>
      <c r="C16" s="25">
        <f>+C14+'2010'!D16</f>
        <v>70319</v>
      </c>
      <c r="D16" s="25">
        <f>+D14+'2010'!E16</f>
        <v>26503</v>
      </c>
      <c r="E16" s="25">
        <f>+E14+'2010'!F16</f>
        <v>91298</v>
      </c>
      <c r="F16" s="25">
        <f>+F14+'2010'!G16</f>
        <v>150615</v>
      </c>
      <c r="G16" s="25"/>
      <c r="H16" s="22"/>
    </row>
    <row r="17" spans="1:8" ht="15.75">
      <c r="A17" s="97" t="s">
        <v>28</v>
      </c>
      <c r="B17" s="98"/>
      <c r="C17" s="98"/>
      <c r="D17" s="98"/>
      <c r="E17" s="98"/>
      <c r="F17" s="98"/>
      <c r="G17" s="98"/>
      <c r="H17" s="22"/>
    </row>
    <row r="18" spans="1:8" ht="15">
      <c r="A18" s="26" t="s">
        <v>10</v>
      </c>
      <c r="B18" s="25">
        <f>+B16+'2010'!C18</f>
        <v>465417</v>
      </c>
      <c r="C18" s="25">
        <f>+C16+'2010'!D18</f>
        <v>93335</v>
      </c>
      <c r="D18" s="25">
        <f>+D16+'2010'!E18</f>
        <v>37486</v>
      </c>
      <c r="E18" s="25">
        <f>+E16+'2010'!F18</f>
        <v>126372</v>
      </c>
      <c r="F18" s="25">
        <f>+F16+'2010'!G18</f>
        <v>211267</v>
      </c>
      <c r="G18" s="25"/>
      <c r="H18" s="22"/>
    </row>
    <row r="19" spans="1:8" ht="15.75">
      <c r="A19" s="97" t="s">
        <v>29</v>
      </c>
      <c r="B19" s="98"/>
      <c r="C19" s="98"/>
      <c r="D19" s="98"/>
      <c r="E19" s="98"/>
      <c r="F19" s="98"/>
      <c r="G19" s="98"/>
      <c r="H19" s="22"/>
    </row>
    <row r="20" spans="1:8" ht="15">
      <c r="A20" s="26" t="s">
        <v>10</v>
      </c>
      <c r="B20" s="25">
        <f>+B18+'2010'!C20</f>
        <v>590222</v>
      </c>
      <c r="C20" s="25">
        <f>+C18+'2010'!D20</f>
        <v>118638</v>
      </c>
      <c r="D20" s="25">
        <f>+D18+'2010'!E20</f>
        <v>48673</v>
      </c>
      <c r="E20" s="25">
        <f>+E18+'2010'!F20</f>
        <v>163638</v>
      </c>
      <c r="F20" s="25">
        <f>+F18+'2010'!G20</f>
        <v>268861</v>
      </c>
      <c r="G20" s="25"/>
      <c r="H20" s="22"/>
    </row>
    <row r="21" spans="1:12" ht="15.75">
      <c r="A21" s="97" t="s">
        <v>30</v>
      </c>
      <c r="B21" s="98"/>
      <c r="C21" s="98"/>
      <c r="D21" s="98"/>
      <c r="E21" s="98"/>
      <c r="F21" s="98"/>
      <c r="G21" s="98"/>
      <c r="H21" s="22"/>
      <c r="L21" s="64"/>
    </row>
    <row r="22" spans="1:8" ht="15">
      <c r="A22" s="26" t="s">
        <v>10</v>
      </c>
      <c r="B22" s="25">
        <f>+B20+'2010'!C22</f>
        <v>737660</v>
      </c>
      <c r="C22" s="25">
        <f>+C20+'2010'!D22</f>
        <v>152005</v>
      </c>
      <c r="D22" s="25">
        <f>+D20+'2010'!E22</f>
        <v>65026</v>
      </c>
      <c r="E22" s="25">
        <f>+E20+'2010'!F22</f>
        <v>201767</v>
      </c>
      <c r="F22" s="25">
        <f>+F20+'2010'!G22</f>
        <v>338656</v>
      </c>
      <c r="G22" s="25"/>
      <c r="H22" s="22"/>
    </row>
    <row r="23" spans="1:8" ht="15.75">
      <c r="A23" s="97" t="s">
        <v>31</v>
      </c>
      <c r="B23" s="98"/>
      <c r="C23" s="98"/>
      <c r="D23" s="98"/>
      <c r="E23" s="98"/>
      <c r="F23" s="98"/>
      <c r="G23" s="98"/>
      <c r="H23" s="22"/>
    </row>
    <row r="24" spans="1:8" ht="15">
      <c r="A24" s="26" t="s">
        <v>10</v>
      </c>
      <c r="B24" s="25">
        <f>+B22+'2010'!C24</f>
        <v>927282</v>
      </c>
      <c r="C24" s="25">
        <f>+C22+'2010'!D24</f>
        <v>199595</v>
      </c>
      <c r="D24" s="25">
        <f>+D22+'2010'!E24</f>
        <v>89828</v>
      </c>
      <c r="E24" s="25">
        <f>+E22+'2010'!F24</f>
        <v>240419</v>
      </c>
      <c r="F24" s="25">
        <f>+F22+'2010'!G24</f>
        <v>418022</v>
      </c>
      <c r="G24" s="25"/>
      <c r="H24" s="22"/>
    </row>
    <row r="25" spans="1:8" ht="15.75">
      <c r="A25" s="97" t="s">
        <v>32</v>
      </c>
      <c r="B25" s="98"/>
      <c r="C25" s="98"/>
      <c r="D25" s="98"/>
      <c r="E25" s="98"/>
      <c r="F25" s="98"/>
      <c r="G25" s="98"/>
      <c r="H25" s="22"/>
    </row>
    <row r="26" spans="1:8" ht="15">
      <c r="A26" s="26" t="s">
        <v>10</v>
      </c>
      <c r="B26" s="25">
        <f>+B24+'2010'!C26</f>
        <v>1179735</v>
      </c>
      <c r="C26" s="25">
        <f>+C24+'2010'!D26</f>
        <v>263644</v>
      </c>
      <c r="D26" s="25">
        <f>+D24+'2010'!E26</f>
        <v>126777</v>
      </c>
      <c r="E26" s="25">
        <f>+E24+'2010'!F26</f>
        <v>289217</v>
      </c>
      <c r="F26" s="25">
        <f>+F24+'2010'!G26</f>
        <v>517756</v>
      </c>
      <c r="G26" s="25"/>
      <c r="H26" s="22"/>
    </row>
    <row r="27" spans="1:8" ht="15.75">
      <c r="A27" s="97" t="s">
        <v>33</v>
      </c>
      <c r="B27" s="98"/>
      <c r="C27" s="98"/>
      <c r="D27" s="98"/>
      <c r="E27" s="98"/>
      <c r="F27" s="98"/>
      <c r="G27" s="98"/>
      <c r="H27" s="22"/>
    </row>
    <row r="28" spans="1:8" ht="15">
      <c r="A28" s="26" t="s">
        <v>10</v>
      </c>
      <c r="B28" s="25">
        <f>+B26+'2010'!C28</f>
        <v>1329114</v>
      </c>
      <c r="C28" s="25">
        <f>+C26+'2010'!D28</f>
        <v>298091</v>
      </c>
      <c r="D28" s="25">
        <f>+D26+'2010'!E28</f>
        <v>147568</v>
      </c>
      <c r="E28" s="25">
        <f>+E26+'2010'!F28</f>
        <v>322264</v>
      </c>
      <c r="F28" s="25">
        <f>+F26+'2010'!G28</f>
        <v>577045</v>
      </c>
      <c r="G28" s="25"/>
      <c r="H28" s="22"/>
    </row>
    <row r="29" spans="1:8" ht="15.75">
      <c r="A29" s="97" t="s">
        <v>34</v>
      </c>
      <c r="B29" s="98"/>
      <c r="C29" s="98"/>
      <c r="D29" s="98"/>
      <c r="E29" s="98"/>
      <c r="F29" s="98"/>
      <c r="G29" s="98"/>
      <c r="H29" s="22"/>
    </row>
    <row r="30" spans="1:8" ht="15">
      <c r="A30" s="26" t="s">
        <v>10</v>
      </c>
      <c r="B30" s="25">
        <f>+B28+'2010'!C30</f>
        <v>1462394</v>
      </c>
      <c r="C30" s="25">
        <f>+C28+'2010'!D30</f>
        <v>324637</v>
      </c>
      <c r="D30" s="25">
        <f>+D28+'2010'!E30</f>
        <v>158518</v>
      </c>
      <c r="E30" s="25">
        <f>+E28+'2010'!F30</f>
        <v>362645</v>
      </c>
      <c r="F30" s="25">
        <f>+F28+'2010'!G30</f>
        <v>632570</v>
      </c>
      <c r="G30" s="25"/>
      <c r="H30" s="22"/>
    </row>
    <row r="31" spans="1:8" ht="15.75">
      <c r="A31" s="97" t="s">
        <v>35</v>
      </c>
      <c r="B31" s="98"/>
      <c r="C31" s="98"/>
      <c r="D31" s="98"/>
      <c r="E31" s="98"/>
      <c r="F31" s="98"/>
      <c r="G31" s="98"/>
      <c r="H31" s="22"/>
    </row>
    <row r="32" spans="1:8" ht="15">
      <c r="A32" s="26" t="s">
        <v>10</v>
      </c>
      <c r="B32" s="25">
        <f>+B30+'2010'!C32</f>
        <v>1582959</v>
      </c>
      <c r="C32" s="25">
        <f>+C30+'2010'!D32</f>
        <v>349737</v>
      </c>
      <c r="D32" s="25">
        <f>+D30+'2010'!E32</f>
        <v>168172</v>
      </c>
      <c r="E32" s="25">
        <f>+E30+'2010'!F32</f>
        <v>396809</v>
      </c>
      <c r="F32" s="25">
        <f>+F30+'2010'!G32</f>
        <v>683057</v>
      </c>
      <c r="G32" s="25"/>
      <c r="H32" s="27"/>
    </row>
    <row r="33" spans="1:8" ht="15.75">
      <c r="A33" s="97" t="s">
        <v>36</v>
      </c>
      <c r="B33" s="98"/>
      <c r="C33" s="98"/>
      <c r="D33" s="98"/>
      <c r="E33" s="98"/>
      <c r="F33" s="98"/>
      <c r="G33" s="98"/>
      <c r="H33" s="22"/>
    </row>
    <row r="34" spans="1:8" ht="15">
      <c r="A34" s="26" t="s">
        <v>10</v>
      </c>
      <c r="B34" s="25">
        <f>+B32+'2010'!C34</f>
        <v>1708317</v>
      </c>
      <c r="C34" s="25">
        <f>+C32+'2010'!D34</f>
        <v>376567</v>
      </c>
      <c r="D34" s="25">
        <f>+D32+'2010'!E34</f>
        <v>178595</v>
      </c>
      <c r="E34" s="25">
        <f>+E32+'2010'!F34</f>
        <v>432789</v>
      </c>
      <c r="F34" s="25">
        <f>+F32+'2010'!G34</f>
        <v>733525</v>
      </c>
      <c r="G34" s="25"/>
      <c r="H34" s="22"/>
    </row>
    <row r="35" spans="1:8" ht="5.25" customHeight="1">
      <c r="A35" s="24"/>
      <c r="B35" s="24"/>
      <c r="C35" s="24"/>
      <c r="D35" s="24"/>
      <c r="E35" s="24"/>
      <c r="F35" s="24"/>
      <c r="G35" s="24"/>
      <c r="H35" s="28"/>
    </row>
    <row r="36" spans="1:8" ht="15.75">
      <c r="A36" s="99"/>
      <c r="B36" s="100"/>
      <c r="C36" s="100"/>
      <c r="D36" s="100"/>
      <c r="E36" s="100"/>
      <c r="F36" s="100"/>
      <c r="G36" s="100"/>
      <c r="H36" s="22"/>
    </row>
    <row r="37" spans="1:8" ht="15">
      <c r="A37" s="29" t="s">
        <v>14</v>
      </c>
      <c r="B37" s="30"/>
      <c r="C37" s="30"/>
      <c r="D37" s="30"/>
      <c r="E37" s="30"/>
      <c r="F37" s="30"/>
      <c r="G37" s="30"/>
      <c r="H37" s="22"/>
    </row>
  </sheetData>
  <sheetProtection/>
  <hyperlinks>
    <hyperlink ref="G8" location="Indice!A1" display="Indice "/>
  </hyperlinks>
  <printOptions/>
  <pageMargins left="0.7479166666666667" right="0.7479166666666667" top="0.9840277777777778" bottom="0.9840277777777778" header="0.5118055555555556" footer="0.5118055555555556"/>
  <pageSetup fitToHeight="0" fitToWidth="0" horizontalDpi="600" verticalDpi="600" orientation="portrait" paperSize="9" scale="5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37"/>
  <sheetViews>
    <sheetView view="pageBreakPreview" zoomScale="80" zoomScaleSheetLayoutView="80" zoomScalePageLayoutView="0" workbookViewId="0" topLeftCell="A1">
      <selection activeCell="G8" sqref="G8"/>
    </sheetView>
  </sheetViews>
  <sheetFormatPr defaultColWidth="11.421875" defaultRowHeight="12.75"/>
  <cols>
    <col min="1" max="1" width="26.8515625" style="0" customWidth="1"/>
    <col min="2" max="2" width="19.421875" style="0" bestFit="1" customWidth="1"/>
    <col min="3" max="3" width="12.28125" style="0" bestFit="1" customWidth="1"/>
    <col min="4" max="4" width="16.7109375" style="0" bestFit="1" customWidth="1"/>
    <col min="5" max="5" width="15.421875" style="0" bestFit="1" customWidth="1"/>
    <col min="6" max="6" width="11.00390625" style="0" bestFit="1" customWidth="1"/>
    <col min="7" max="7" width="11.28125" style="0" bestFit="1" customWidth="1"/>
  </cols>
  <sheetData>
    <row r="1" spans="1:8" ht="12.75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2"/>
      <c r="C2" s="22"/>
      <c r="D2" s="22"/>
      <c r="E2" s="22"/>
      <c r="F2" s="22"/>
      <c r="G2" s="22"/>
      <c r="H2" s="22"/>
    </row>
    <row r="3" spans="1:8" ht="12.75">
      <c r="A3" s="22"/>
      <c r="B3" s="22"/>
      <c r="C3" s="22"/>
      <c r="D3" s="22"/>
      <c r="E3" s="22"/>
      <c r="F3" s="22"/>
      <c r="G3" s="22"/>
      <c r="H3" s="22"/>
    </row>
    <row r="4" spans="1:8" ht="12.75">
      <c r="A4" s="22"/>
      <c r="B4" s="22"/>
      <c r="C4" s="22"/>
      <c r="D4" s="22"/>
      <c r="E4" s="22"/>
      <c r="F4" s="22"/>
      <c r="G4" s="22"/>
      <c r="H4" s="22"/>
    </row>
    <row r="5" spans="1:8" ht="12.75">
      <c r="A5" s="22"/>
      <c r="B5" s="22"/>
      <c r="C5" s="22"/>
      <c r="D5" s="22"/>
      <c r="E5" s="22"/>
      <c r="F5" s="22"/>
      <c r="G5" s="22"/>
      <c r="H5" s="22"/>
    </row>
    <row r="6" spans="1:8" ht="12.75">
      <c r="A6" s="22"/>
      <c r="B6" s="22"/>
      <c r="C6" s="22"/>
      <c r="D6" s="22"/>
      <c r="E6" s="22"/>
      <c r="F6" s="22"/>
      <c r="G6" s="22"/>
      <c r="H6" s="32"/>
    </row>
    <row r="7" spans="1:8" ht="2.25" customHeight="1">
      <c r="A7" s="24"/>
      <c r="B7" s="24"/>
      <c r="C7" s="24"/>
      <c r="D7" s="24"/>
      <c r="E7" s="24"/>
      <c r="F7" s="24"/>
      <c r="G7" s="24"/>
      <c r="H7" s="28"/>
    </row>
    <row r="8" spans="1:8" ht="19.5">
      <c r="A8" s="93" t="s">
        <v>48</v>
      </c>
      <c r="B8" s="93"/>
      <c r="C8" s="93"/>
      <c r="D8" s="93"/>
      <c r="E8" s="93"/>
      <c r="F8" s="93"/>
      <c r="G8" s="94" t="s">
        <v>3</v>
      </c>
      <c r="H8" s="110"/>
    </row>
    <row r="9" spans="1:8" ht="20.25">
      <c r="A9" s="95" t="s">
        <v>51</v>
      </c>
      <c r="B9" s="96"/>
      <c r="C9" s="96"/>
      <c r="D9" s="96"/>
      <c r="E9" s="96"/>
      <c r="F9" s="96"/>
      <c r="G9" s="96"/>
      <c r="H9" s="28"/>
    </row>
    <row r="10" spans="1:8" ht="12.75">
      <c r="A10" s="22"/>
      <c r="B10" s="22"/>
      <c r="C10" s="22"/>
      <c r="D10" s="22"/>
      <c r="E10" s="22"/>
      <c r="F10" s="22"/>
      <c r="G10" s="22"/>
      <c r="H10" s="22"/>
    </row>
    <row r="11" spans="1:8" ht="15.75">
      <c r="A11" s="97" t="s">
        <v>25</v>
      </c>
      <c r="B11" s="98" t="s">
        <v>5</v>
      </c>
      <c r="C11" s="98" t="s">
        <v>6</v>
      </c>
      <c r="D11" s="98" t="s">
        <v>7</v>
      </c>
      <c r="E11" s="98" t="s">
        <v>8</v>
      </c>
      <c r="F11" s="98" t="s">
        <v>9</v>
      </c>
      <c r="G11" s="98"/>
      <c r="H11" s="22"/>
    </row>
    <row r="12" spans="1:8" ht="15">
      <c r="A12" s="26" t="s">
        <v>10</v>
      </c>
      <c r="B12" s="25">
        <f>+'2011'!C12</f>
        <v>118542</v>
      </c>
      <c r="C12" s="25">
        <f>+'2011'!D12</f>
        <v>24687</v>
      </c>
      <c r="D12" s="25">
        <f>+'2011'!E12</f>
        <v>7579</v>
      </c>
      <c r="E12" s="25">
        <f>+'2011'!F12</f>
        <v>36168</v>
      </c>
      <c r="F12" s="25">
        <f>+'2011'!G12</f>
        <v>48854</v>
      </c>
      <c r="G12" s="25"/>
      <c r="H12" s="22"/>
    </row>
    <row r="13" spans="1:8" ht="15.75">
      <c r="A13" s="97" t="s">
        <v>26</v>
      </c>
      <c r="B13" s="98"/>
      <c r="C13" s="98"/>
      <c r="D13" s="98"/>
      <c r="E13" s="98"/>
      <c r="F13" s="98"/>
      <c r="G13" s="98"/>
      <c r="H13" s="22"/>
    </row>
    <row r="14" spans="1:8" ht="15">
      <c r="A14" s="26" t="s">
        <v>10</v>
      </c>
      <c r="B14" s="25">
        <f>+B12+'2011'!C14</f>
        <v>214384</v>
      </c>
      <c r="C14" s="25">
        <f>+C12+'2011'!D14</f>
        <v>48104</v>
      </c>
      <c r="D14" s="25">
        <f>+D12+'2011'!E14</f>
        <v>14819</v>
      </c>
      <c r="E14" s="25">
        <f>+E12+'2011'!F14</f>
        <v>59022</v>
      </c>
      <c r="F14" s="25">
        <f>+F12+'2011'!G14</f>
        <v>93531</v>
      </c>
      <c r="G14" s="25"/>
      <c r="H14" s="22"/>
    </row>
    <row r="15" spans="1:8" ht="15.75">
      <c r="A15" s="97" t="s">
        <v>27</v>
      </c>
      <c r="B15" s="98"/>
      <c r="C15" s="98"/>
      <c r="D15" s="98"/>
      <c r="E15" s="98"/>
      <c r="F15" s="98"/>
      <c r="G15" s="98"/>
      <c r="H15" s="22"/>
    </row>
    <row r="16" spans="1:8" ht="15">
      <c r="A16" s="26" t="s">
        <v>10</v>
      </c>
      <c r="B16" s="25">
        <f>+B14+'2011'!C16</f>
        <v>330157</v>
      </c>
      <c r="C16" s="25">
        <f>+C14+'2011'!D16</f>
        <v>75313</v>
      </c>
      <c r="D16" s="25">
        <f>+D14+'2011'!E16</f>
        <v>22013</v>
      </c>
      <c r="E16" s="25">
        <f>+E14+'2011'!F16</f>
        <v>87007</v>
      </c>
      <c r="F16" s="25">
        <f>+F14+'2011'!G16</f>
        <v>147042</v>
      </c>
      <c r="G16" s="25"/>
      <c r="H16" s="22"/>
    </row>
    <row r="17" spans="1:8" ht="15.75">
      <c r="A17" s="97" t="s">
        <v>28</v>
      </c>
      <c r="B17" s="98"/>
      <c r="C17" s="98"/>
      <c r="D17" s="98"/>
      <c r="E17" s="98"/>
      <c r="F17" s="98"/>
      <c r="G17" s="98"/>
      <c r="H17" s="22"/>
    </row>
    <row r="18" spans="1:8" ht="15">
      <c r="A18" s="26" t="s">
        <v>10</v>
      </c>
      <c r="B18" s="25">
        <f>+B16+'2011'!C18</f>
        <v>469427</v>
      </c>
      <c r="C18" s="25">
        <f>+C16+'2011'!D18</f>
        <v>106789</v>
      </c>
      <c r="D18" s="25">
        <f>+D16+'2011'!E18</f>
        <v>32878</v>
      </c>
      <c r="E18" s="25">
        <f>+E16+'2011'!F18</f>
        <v>122110</v>
      </c>
      <c r="F18" s="25">
        <f>+F16+'2011'!G18</f>
        <v>208591</v>
      </c>
      <c r="G18" s="25"/>
      <c r="H18" s="22"/>
    </row>
    <row r="19" spans="1:8" ht="15.75">
      <c r="A19" s="97" t="s">
        <v>29</v>
      </c>
      <c r="B19" s="98"/>
      <c r="C19" s="98"/>
      <c r="D19" s="98"/>
      <c r="E19" s="98"/>
      <c r="F19" s="98"/>
      <c r="G19" s="98"/>
      <c r="H19" s="22"/>
    </row>
    <row r="20" spans="1:8" ht="15">
      <c r="A20" s="26" t="s">
        <v>10</v>
      </c>
      <c r="B20" s="25">
        <f>+B18+'2011'!C20</f>
        <v>595502</v>
      </c>
      <c r="C20" s="25">
        <f>+C18+'2011'!D20</f>
        <v>139741</v>
      </c>
      <c r="D20" s="25">
        <f>+D18+'2011'!E20</f>
        <v>40936</v>
      </c>
      <c r="E20" s="25">
        <f>+E18+'2011'!F20</f>
        <v>159524</v>
      </c>
      <c r="F20" s="25">
        <f>+F18+'2011'!G20</f>
        <v>262514</v>
      </c>
      <c r="G20" s="25"/>
      <c r="H20" s="22"/>
    </row>
    <row r="21" spans="1:12" ht="15.75">
      <c r="A21" s="97" t="s">
        <v>30</v>
      </c>
      <c r="B21" s="98"/>
      <c r="C21" s="98"/>
      <c r="D21" s="98"/>
      <c r="E21" s="98"/>
      <c r="F21" s="98"/>
      <c r="G21" s="98"/>
      <c r="H21" s="22"/>
      <c r="L21" s="64"/>
    </row>
    <row r="22" spans="1:8" ht="15">
      <c r="A22" s="26" t="s">
        <v>10</v>
      </c>
      <c r="B22" s="25">
        <f>+B20+'2011'!C22</f>
        <v>736842</v>
      </c>
      <c r="C22" s="25">
        <f>+C20+'2011'!D22</f>
        <v>174494</v>
      </c>
      <c r="D22" s="25">
        <f>+D20+'2011'!E22</f>
        <v>55992</v>
      </c>
      <c r="E22" s="25">
        <f>+E20+'2011'!F22</f>
        <v>202540</v>
      </c>
      <c r="F22" s="25">
        <f>+F20+'2011'!G22</f>
        <v>320141</v>
      </c>
      <c r="G22" s="25"/>
      <c r="H22" s="22"/>
    </row>
    <row r="23" spans="1:8" ht="15.75">
      <c r="A23" s="97" t="s">
        <v>31</v>
      </c>
      <c r="B23" s="98"/>
      <c r="C23" s="98"/>
      <c r="D23" s="98"/>
      <c r="E23" s="98"/>
      <c r="F23" s="98"/>
      <c r="G23" s="98"/>
      <c r="H23" s="22"/>
    </row>
    <row r="24" spans="1:8" ht="15">
      <c r="A24" s="26" t="s">
        <v>10</v>
      </c>
      <c r="B24" s="25">
        <f>+B22+'2011'!C24</f>
        <v>936906</v>
      </c>
      <c r="C24" s="25">
        <f>+C22+'2011'!D24</f>
        <v>218978</v>
      </c>
      <c r="D24" s="25">
        <f>+D22+'2011'!E24</f>
        <v>80409</v>
      </c>
      <c r="E24" s="25">
        <f>+E22+'2011'!F24</f>
        <v>252882</v>
      </c>
      <c r="F24" s="25">
        <f>+F22+'2011'!G24</f>
        <v>397448</v>
      </c>
      <c r="G24" s="25"/>
      <c r="H24" s="22"/>
    </row>
    <row r="25" spans="1:8" ht="15.75">
      <c r="A25" s="97" t="s">
        <v>32</v>
      </c>
      <c r="B25" s="98"/>
      <c r="C25" s="98"/>
      <c r="D25" s="98"/>
      <c r="E25" s="98"/>
      <c r="F25" s="98"/>
      <c r="G25" s="98"/>
      <c r="H25" s="22"/>
    </row>
    <row r="26" spans="1:8" ht="15">
      <c r="A26" s="26" t="s">
        <v>10</v>
      </c>
      <c r="B26" s="25">
        <f>+B24+'2011'!C26</f>
        <v>1173708</v>
      </c>
      <c r="C26" s="25">
        <f>+C24+'2011'!D26</f>
        <v>276195</v>
      </c>
      <c r="D26" s="25">
        <f>+D24+'2011'!E26</f>
        <v>108069</v>
      </c>
      <c r="E26" s="25">
        <f>+E24+'2011'!F26</f>
        <v>307233</v>
      </c>
      <c r="F26" s="25">
        <f>+F24+'2011'!G26</f>
        <v>489463</v>
      </c>
      <c r="G26" s="25"/>
      <c r="H26" s="22"/>
    </row>
    <row r="27" spans="1:8" ht="15.75">
      <c r="A27" s="97" t="s">
        <v>33</v>
      </c>
      <c r="B27" s="98"/>
      <c r="C27" s="98"/>
      <c r="D27" s="98"/>
      <c r="E27" s="98"/>
      <c r="F27" s="98"/>
      <c r="G27" s="98"/>
      <c r="H27" s="22"/>
    </row>
    <row r="28" spans="1:8" ht="15">
      <c r="A28" s="26" t="s">
        <v>10</v>
      </c>
      <c r="B28" s="25">
        <f>+B26+'2011'!C28</f>
        <v>1335814</v>
      </c>
      <c r="C28" s="25">
        <f>+C26+'2011'!D28</f>
        <v>316077</v>
      </c>
      <c r="D28" s="25">
        <f>+D26+'2011'!E28</f>
        <v>127519</v>
      </c>
      <c r="E28" s="25">
        <f>+E26+'2011'!F28</f>
        <v>343582</v>
      </c>
      <c r="F28" s="25">
        <f>+F26+'2011'!G28</f>
        <v>552101</v>
      </c>
      <c r="G28" s="25"/>
      <c r="H28" s="22"/>
    </row>
    <row r="29" spans="1:8" ht="15.75">
      <c r="A29" s="97" t="s">
        <v>34</v>
      </c>
      <c r="B29" s="98"/>
      <c r="C29" s="98"/>
      <c r="D29" s="98"/>
      <c r="E29" s="98"/>
      <c r="F29" s="98"/>
      <c r="G29" s="98"/>
      <c r="H29" s="22"/>
    </row>
    <row r="30" spans="1:8" ht="15">
      <c r="A30" s="26" t="s">
        <v>10</v>
      </c>
      <c r="B30" s="25">
        <f>+B28+'2011'!C30</f>
        <v>1462668</v>
      </c>
      <c r="C30" s="25">
        <f>+C28+'2011'!D30</f>
        <v>340124</v>
      </c>
      <c r="D30" s="25">
        <f>+D28+'2011'!E30</f>
        <v>141366</v>
      </c>
      <c r="E30" s="25">
        <f>+E28+'2011'!F30</f>
        <v>378424</v>
      </c>
      <c r="F30" s="25">
        <f>+F28+'2011'!G30</f>
        <v>604129</v>
      </c>
      <c r="G30" s="25"/>
      <c r="H30" s="22"/>
    </row>
    <row r="31" spans="1:8" ht="15.75">
      <c r="A31" s="97" t="s">
        <v>35</v>
      </c>
      <c r="B31" s="98"/>
      <c r="C31" s="98"/>
      <c r="D31" s="98"/>
      <c r="E31" s="98"/>
      <c r="F31" s="98"/>
      <c r="G31" s="98"/>
      <c r="H31" s="22"/>
    </row>
    <row r="32" spans="1:8" ht="15">
      <c r="A32" s="26" t="s">
        <v>10</v>
      </c>
      <c r="B32" s="25">
        <f>+B30+'2011'!C32</f>
        <v>1566238</v>
      </c>
      <c r="C32" s="25">
        <f>+C30+'2011'!D32</f>
        <v>365720</v>
      </c>
      <c r="D32" s="25">
        <f>+D30+'2011'!E32</f>
        <v>148859</v>
      </c>
      <c r="E32" s="25">
        <f>+E30+'2011'!F32</f>
        <v>405455</v>
      </c>
      <c r="F32" s="25">
        <f>+F30+'2011'!G32</f>
        <v>646336</v>
      </c>
      <c r="G32" s="25"/>
      <c r="H32" s="27"/>
    </row>
    <row r="33" spans="1:8" ht="15.75">
      <c r="A33" s="97" t="s">
        <v>36</v>
      </c>
      <c r="B33" s="98"/>
      <c r="C33" s="98"/>
      <c r="D33" s="98"/>
      <c r="E33" s="98"/>
      <c r="F33" s="98"/>
      <c r="G33" s="98"/>
      <c r="H33" s="22"/>
    </row>
    <row r="34" spans="1:8" ht="15">
      <c r="A34" s="26" t="s">
        <v>10</v>
      </c>
      <c r="B34" s="25">
        <f>+B32+'2011'!C34</f>
        <v>1688421</v>
      </c>
      <c r="C34" s="25">
        <f>+C32+'2011'!D34</f>
        <v>392312</v>
      </c>
      <c r="D34" s="25">
        <f>+D32+'2011'!E34</f>
        <v>158783</v>
      </c>
      <c r="E34" s="25">
        <f>+E32+'2011'!F34</f>
        <v>442318</v>
      </c>
      <c r="F34" s="25">
        <f>+F32+'2011'!G34</f>
        <v>695406</v>
      </c>
      <c r="G34" s="25"/>
      <c r="H34" s="22"/>
    </row>
    <row r="35" spans="1:8" ht="5.25" customHeight="1">
      <c r="A35" s="24"/>
      <c r="B35" s="24"/>
      <c r="C35" s="24"/>
      <c r="D35" s="24"/>
      <c r="E35" s="24"/>
      <c r="F35" s="24"/>
      <c r="G35" s="24"/>
      <c r="H35" s="28"/>
    </row>
    <row r="36" spans="1:8" ht="15.75">
      <c r="A36" s="99"/>
      <c r="B36" s="100"/>
      <c r="C36" s="100"/>
      <c r="D36" s="100"/>
      <c r="E36" s="100"/>
      <c r="F36" s="100"/>
      <c r="G36" s="100"/>
      <c r="H36" s="22"/>
    </row>
    <row r="37" spans="1:8" ht="15">
      <c r="A37" s="29" t="s">
        <v>14</v>
      </c>
      <c r="B37" s="30"/>
      <c r="C37" s="30"/>
      <c r="D37" s="30"/>
      <c r="E37" s="30"/>
      <c r="F37" s="30"/>
      <c r="G37" s="30"/>
      <c r="H37" s="22"/>
    </row>
  </sheetData>
  <sheetProtection/>
  <hyperlinks>
    <hyperlink ref="G8" location="Indice!A1" display="Indice "/>
  </hyperlinks>
  <printOptions/>
  <pageMargins left="0.7" right="0.7" top="0.75" bottom="0.75" header="0.3" footer="0.3"/>
  <pageSetup horizontalDpi="600" verticalDpi="600" orientation="portrait" paperSize="9" scale="7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37"/>
  <sheetViews>
    <sheetView view="pageBreakPreview" zoomScale="80" zoomScaleSheetLayoutView="80" zoomScalePageLayoutView="0" workbookViewId="0" topLeftCell="A1">
      <selection activeCell="G8" sqref="G8"/>
    </sheetView>
  </sheetViews>
  <sheetFormatPr defaultColWidth="11.421875" defaultRowHeight="12.75"/>
  <cols>
    <col min="1" max="1" width="26.8515625" style="0" customWidth="1"/>
    <col min="2" max="2" width="19.421875" style="0" bestFit="1" customWidth="1"/>
    <col min="3" max="3" width="12.28125" style="0" bestFit="1" customWidth="1"/>
    <col min="4" max="4" width="16.7109375" style="0" bestFit="1" customWidth="1"/>
    <col min="5" max="5" width="15.421875" style="0" bestFit="1" customWidth="1"/>
    <col min="6" max="6" width="11.00390625" style="0" bestFit="1" customWidth="1"/>
    <col min="7" max="7" width="11.28125" style="0" bestFit="1" customWidth="1"/>
  </cols>
  <sheetData>
    <row r="1" spans="1:8" ht="12.75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2"/>
      <c r="C2" s="22"/>
      <c r="D2" s="22"/>
      <c r="E2" s="22"/>
      <c r="F2" s="22"/>
      <c r="G2" s="22"/>
      <c r="H2" s="22"/>
    </row>
    <row r="3" spans="1:8" ht="12.75">
      <c r="A3" s="22"/>
      <c r="B3" s="22"/>
      <c r="C3" s="22"/>
      <c r="D3" s="22"/>
      <c r="E3" s="22"/>
      <c r="F3" s="22"/>
      <c r="G3" s="22"/>
      <c r="H3" s="22"/>
    </row>
    <row r="4" spans="1:8" ht="12.75">
      <c r="A4" s="22"/>
      <c r="B4" s="22"/>
      <c r="C4" s="22"/>
      <c r="D4" s="22"/>
      <c r="E4" s="22"/>
      <c r="F4" s="22"/>
      <c r="G4" s="22"/>
      <c r="H4" s="22"/>
    </row>
    <row r="5" spans="1:8" ht="12.75">
      <c r="A5" s="22"/>
      <c r="B5" s="22"/>
      <c r="C5" s="22"/>
      <c r="D5" s="22"/>
      <c r="E5" s="22"/>
      <c r="F5" s="22"/>
      <c r="G5" s="22"/>
      <c r="H5" s="22"/>
    </row>
    <row r="6" spans="1:8" ht="12.75">
      <c r="A6" s="22"/>
      <c r="B6" s="22"/>
      <c r="C6" s="22"/>
      <c r="D6" s="22"/>
      <c r="E6" s="22"/>
      <c r="F6" s="22"/>
      <c r="G6" s="22"/>
      <c r="H6" s="32"/>
    </row>
    <row r="7" spans="1:8" ht="2.25" customHeight="1">
      <c r="A7" s="24"/>
      <c r="B7" s="24"/>
      <c r="C7" s="24"/>
      <c r="D7" s="24"/>
      <c r="E7" s="24"/>
      <c r="F7" s="24"/>
      <c r="G7" s="24"/>
      <c r="H7" s="28"/>
    </row>
    <row r="8" spans="1:8" ht="19.5">
      <c r="A8" s="93" t="s">
        <v>48</v>
      </c>
      <c r="B8" s="93"/>
      <c r="C8" s="93"/>
      <c r="D8" s="93"/>
      <c r="E8" s="93"/>
      <c r="F8" s="93"/>
      <c r="G8" s="94" t="s">
        <v>3</v>
      </c>
      <c r="H8" s="23"/>
    </row>
    <row r="9" spans="1:8" ht="20.25">
      <c r="A9" s="95" t="s">
        <v>60</v>
      </c>
      <c r="B9" s="96"/>
      <c r="C9" s="96"/>
      <c r="D9" s="96"/>
      <c r="E9" s="96"/>
      <c r="F9" s="96"/>
      <c r="G9" s="96"/>
      <c r="H9" s="28"/>
    </row>
    <row r="10" spans="1:8" ht="12.75">
      <c r="A10" s="22"/>
      <c r="B10" s="22"/>
      <c r="C10" s="22"/>
      <c r="D10" s="22"/>
      <c r="E10" s="22"/>
      <c r="F10" s="22"/>
      <c r="G10" s="22"/>
      <c r="H10" s="22"/>
    </row>
    <row r="11" spans="1:8" ht="15.75">
      <c r="A11" s="97" t="s">
        <v>25</v>
      </c>
      <c r="B11" s="98" t="s">
        <v>5</v>
      </c>
      <c r="C11" s="98" t="s">
        <v>6</v>
      </c>
      <c r="D11" s="98" t="s">
        <v>7</v>
      </c>
      <c r="E11" s="98" t="s">
        <v>8</v>
      </c>
      <c r="F11" s="98" t="s">
        <v>9</v>
      </c>
      <c r="G11" s="98"/>
      <c r="H11" s="22"/>
    </row>
    <row r="12" spans="1:8" ht="15">
      <c r="A12" s="26" t="s">
        <v>10</v>
      </c>
      <c r="B12" s="25">
        <f>+'2012'!C12</f>
        <v>105602</v>
      </c>
      <c r="C12" s="25">
        <f>+'2012'!D12</f>
        <v>21664</v>
      </c>
      <c r="D12" s="25">
        <f>+'2012'!E12</f>
        <v>6609</v>
      </c>
      <c r="E12" s="25">
        <f>+'2012'!F12</f>
        <v>28324</v>
      </c>
      <c r="F12" s="25">
        <f>+'2012'!G12</f>
        <v>48516</v>
      </c>
      <c r="G12" s="25"/>
      <c r="H12" s="22"/>
    </row>
    <row r="13" spans="1:8" ht="15.75">
      <c r="A13" s="97" t="s">
        <v>26</v>
      </c>
      <c r="B13" s="98"/>
      <c r="C13" s="98"/>
      <c r="D13" s="98"/>
      <c r="E13" s="98"/>
      <c r="F13" s="98"/>
      <c r="G13" s="98"/>
      <c r="H13" s="22"/>
    </row>
    <row r="14" spans="1:8" ht="15">
      <c r="A14" s="26" t="s">
        <v>10</v>
      </c>
      <c r="B14" s="25">
        <f>+B12+'2012'!C14</f>
        <v>199031</v>
      </c>
      <c r="C14" s="25">
        <f>+C12+'2012'!D14</f>
        <v>43952</v>
      </c>
      <c r="D14" s="25">
        <f>+D12+'2012'!E14</f>
        <v>12192</v>
      </c>
      <c r="E14" s="25">
        <f>+E12+'2012'!F14</f>
        <v>52722</v>
      </c>
      <c r="F14" s="25">
        <f>+F12+'2012'!G14</f>
        <v>92201</v>
      </c>
      <c r="G14" s="25"/>
      <c r="H14" s="22"/>
    </row>
    <row r="15" spans="1:8" ht="15.75">
      <c r="A15" s="97" t="s">
        <v>27</v>
      </c>
      <c r="B15" s="98"/>
      <c r="C15" s="98"/>
      <c r="D15" s="98"/>
      <c r="E15" s="98"/>
      <c r="F15" s="98"/>
      <c r="G15" s="98"/>
      <c r="H15" s="22"/>
    </row>
    <row r="16" spans="1:8" ht="15">
      <c r="A16" s="26" t="s">
        <v>10</v>
      </c>
      <c r="B16" s="25">
        <f>+B14+'2012'!C16</f>
        <v>296610</v>
      </c>
      <c r="C16" s="25">
        <f>+C14+'2012'!D16</f>
        <v>66393</v>
      </c>
      <c r="D16" s="25">
        <f>+D14+'2012'!E16</f>
        <v>18936</v>
      </c>
      <c r="E16" s="25">
        <f>+E14+'2012'!F16</f>
        <v>81914</v>
      </c>
      <c r="F16" s="25">
        <f>+F14+'2012'!G16</f>
        <v>134112</v>
      </c>
      <c r="G16" s="25"/>
      <c r="H16" s="22"/>
    </row>
    <row r="17" spans="1:8" ht="15.75">
      <c r="A17" s="97" t="s">
        <v>28</v>
      </c>
      <c r="B17" s="98"/>
      <c r="C17" s="98"/>
      <c r="D17" s="98"/>
      <c r="E17" s="98"/>
      <c r="F17" s="98"/>
      <c r="G17" s="98"/>
      <c r="H17" s="22"/>
    </row>
    <row r="18" spans="1:8" ht="15">
      <c r="A18" s="26" t="s">
        <v>10</v>
      </c>
      <c r="B18" s="25">
        <f>+B16+'2012'!C18</f>
        <v>434101</v>
      </c>
      <c r="C18" s="25">
        <f>+C16+'2012'!D18</f>
        <v>92592</v>
      </c>
      <c r="D18" s="25">
        <f>+D16+'2012'!E18</f>
        <v>28142</v>
      </c>
      <c r="E18" s="25">
        <f>+E16+'2012'!F18</f>
        <v>122976</v>
      </c>
      <c r="F18" s="25">
        <f>+F16+'2012'!G18</f>
        <v>193093</v>
      </c>
      <c r="G18" s="25"/>
      <c r="H18" s="22"/>
    </row>
    <row r="19" spans="1:8" ht="15.75">
      <c r="A19" s="97" t="s">
        <v>29</v>
      </c>
      <c r="B19" s="98"/>
      <c r="C19" s="98"/>
      <c r="D19" s="98"/>
      <c r="E19" s="98"/>
      <c r="F19" s="98"/>
      <c r="G19" s="98"/>
      <c r="H19" s="22"/>
    </row>
    <row r="20" spans="1:8" ht="15">
      <c r="A20" s="26" t="s">
        <v>10</v>
      </c>
      <c r="B20" s="25">
        <f>+B18+'2012'!C20</f>
        <v>559103</v>
      </c>
      <c r="C20" s="25">
        <f>+C18+'2012'!D20</f>
        <v>118412</v>
      </c>
      <c r="D20" s="25">
        <f>+D18+'2012'!E20</f>
        <v>35819</v>
      </c>
      <c r="E20" s="25">
        <f>+E18+'2012'!F20</f>
        <v>161472</v>
      </c>
      <c r="F20" s="25">
        <f>+F18+'2012'!G20</f>
        <v>247661</v>
      </c>
      <c r="G20" s="25"/>
      <c r="H20" s="22"/>
    </row>
    <row r="21" spans="1:12" ht="15.75">
      <c r="A21" s="97" t="s">
        <v>30</v>
      </c>
      <c r="B21" s="98"/>
      <c r="C21" s="98"/>
      <c r="D21" s="98"/>
      <c r="E21" s="98"/>
      <c r="F21" s="98"/>
      <c r="G21" s="98"/>
      <c r="H21" s="22"/>
      <c r="L21" s="64"/>
    </row>
    <row r="22" spans="1:8" ht="15">
      <c r="A22" s="26" t="s">
        <v>10</v>
      </c>
      <c r="B22" s="25">
        <f>+B20+'2012'!C22</f>
        <v>700226</v>
      </c>
      <c r="C22" s="25">
        <f>+C20+'2012'!D22</f>
        <v>149563</v>
      </c>
      <c r="D22" s="25">
        <f>+D20+'2012'!E22</f>
        <v>49636</v>
      </c>
      <c r="E22" s="25">
        <f>+E20+'2012'!F22</f>
        <v>203091</v>
      </c>
      <c r="F22" s="25">
        <f>+F20+'2012'!G22</f>
        <v>311850</v>
      </c>
      <c r="G22" s="25"/>
      <c r="H22" s="22"/>
    </row>
    <row r="23" spans="1:8" ht="15.75">
      <c r="A23" s="97" t="s">
        <v>31</v>
      </c>
      <c r="B23" s="98"/>
      <c r="C23" s="98"/>
      <c r="D23" s="98"/>
      <c r="E23" s="98"/>
      <c r="F23" s="98"/>
      <c r="G23" s="98"/>
      <c r="H23" s="22"/>
    </row>
    <row r="24" spans="1:8" ht="15">
      <c r="A24" s="26" t="s">
        <v>10</v>
      </c>
      <c r="B24" s="25">
        <f>+B22+'2012'!C24</f>
        <v>886378</v>
      </c>
      <c r="C24" s="25">
        <f>+C22+'2012'!D24</f>
        <v>188386</v>
      </c>
      <c r="D24" s="25">
        <f>+D22+'2012'!E24</f>
        <v>70216</v>
      </c>
      <c r="E24" s="25">
        <f>+E22+'2012'!F24</f>
        <v>250810</v>
      </c>
      <c r="F24" s="25">
        <f>+F22+'2012'!G24</f>
        <v>388328</v>
      </c>
      <c r="G24" s="25"/>
      <c r="H24" s="22"/>
    </row>
    <row r="25" spans="1:8" ht="15.75">
      <c r="A25" s="97" t="s">
        <v>32</v>
      </c>
      <c r="B25" s="98"/>
      <c r="C25" s="98"/>
      <c r="D25" s="98"/>
      <c r="E25" s="98"/>
      <c r="F25" s="98"/>
      <c r="G25" s="98"/>
      <c r="H25" s="22"/>
    </row>
    <row r="26" spans="1:8" ht="15">
      <c r="A26" s="26" t="s">
        <v>10</v>
      </c>
      <c r="B26" s="25">
        <f>+B24+'2012'!C26</f>
        <v>1116567</v>
      </c>
      <c r="C26" s="25">
        <f>+C24+'2012'!D26</f>
        <v>233028</v>
      </c>
      <c r="D26" s="25">
        <f>+D24+'2012'!E26</f>
        <v>93657</v>
      </c>
      <c r="E26" s="25">
        <f>+E24+'2012'!F26</f>
        <v>314853</v>
      </c>
      <c r="F26" s="25">
        <f>+F24+'2012'!G26</f>
        <v>480830</v>
      </c>
      <c r="G26" s="25"/>
      <c r="H26" s="22"/>
    </row>
    <row r="27" spans="1:8" ht="15.75">
      <c r="A27" s="97" t="s">
        <v>33</v>
      </c>
      <c r="B27" s="98"/>
      <c r="C27" s="98"/>
      <c r="D27" s="98"/>
      <c r="E27" s="98"/>
      <c r="F27" s="98"/>
      <c r="G27" s="98"/>
      <c r="H27" s="22"/>
    </row>
    <row r="28" spans="1:8" ht="15">
      <c r="A28" s="26" t="s">
        <v>10</v>
      </c>
      <c r="B28" s="25">
        <f>+B26+'2012'!C28</f>
        <v>1262283</v>
      </c>
      <c r="C28" s="25">
        <f>+C26+'2012'!D28</f>
        <v>262043</v>
      </c>
      <c r="D28" s="25">
        <f>+D26+'2012'!E28</f>
        <v>106172</v>
      </c>
      <c r="E28" s="25">
        <f>+E26+'2012'!F28</f>
        <v>355671</v>
      </c>
      <c r="F28" s="25">
        <f>+F26+'2012'!G28</f>
        <v>541475</v>
      </c>
      <c r="G28" s="25"/>
      <c r="H28" s="22"/>
    </row>
    <row r="29" spans="1:8" ht="15.75">
      <c r="A29" s="97" t="s">
        <v>34</v>
      </c>
      <c r="B29" s="98"/>
      <c r="C29" s="98"/>
      <c r="D29" s="98"/>
      <c r="E29" s="98"/>
      <c r="F29" s="98"/>
      <c r="G29" s="98"/>
      <c r="H29" s="22"/>
    </row>
    <row r="30" spans="1:8" ht="15">
      <c r="A30" s="26" t="s">
        <v>10</v>
      </c>
      <c r="B30" s="25">
        <f>+B28+'2012'!C30</f>
        <v>1378497</v>
      </c>
      <c r="C30" s="25">
        <f>+C28+'2012'!D30</f>
        <v>283547</v>
      </c>
      <c r="D30" s="25">
        <f>+D28+'2012'!E30</f>
        <v>115463</v>
      </c>
      <c r="E30" s="25">
        <f>+E28+'2012'!F30</f>
        <v>388657</v>
      </c>
      <c r="F30" s="25">
        <f>+F28+'2012'!G30</f>
        <v>593023</v>
      </c>
      <c r="G30" s="25"/>
      <c r="H30" s="22"/>
    </row>
    <row r="31" spans="1:8" ht="15.75">
      <c r="A31" s="97" t="s">
        <v>35</v>
      </c>
      <c r="B31" s="98"/>
      <c r="C31" s="98"/>
      <c r="D31" s="98"/>
      <c r="E31" s="98"/>
      <c r="F31" s="98"/>
      <c r="G31" s="98"/>
      <c r="H31" s="22"/>
    </row>
    <row r="32" spans="1:8" ht="15">
      <c r="A32" s="26" t="s">
        <v>10</v>
      </c>
      <c r="B32" s="25">
        <f>+B30+'2012'!C32</f>
        <v>1461155</v>
      </c>
      <c r="C32" s="25">
        <f>+C30+'2012'!D32</f>
        <v>297317</v>
      </c>
      <c r="D32" s="25">
        <f>+D30+'2012'!E32</f>
        <v>120317</v>
      </c>
      <c r="E32" s="25">
        <f>+E30+'2012'!F32</f>
        <v>415393</v>
      </c>
      <c r="F32" s="25">
        <f>+F30+'2012'!G32</f>
        <v>627499</v>
      </c>
      <c r="G32" s="25"/>
      <c r="H32" s="27"/>
    </row>
    <row r="33" spans="1:8" ht="15.75">
      <c r="A33" s="97" t="s">
        <v>36</v>
      </c>
      <c r="B33" s="98"/>
      <c r="C33" s="98"/>
      <c r="D33" s="98"/>
      <c r="E33" s="98"/>
      <c r="F33" s="98"/>
      <c r="G33" s="98"/>
      <c r="H33" s="22"/>
    </row>
    <row r="34" spans="1:8" ht="15">
      <c r="A34" s="26" t="s">
        <v>10</v>
      </c>
      <c r="B34" s="25">
        <f>+B32+'2012'!C34</f>
        <v>1559114</v>
      </c>
      <c r="C34" s="25">
        <f>+C32+'2012'!D34</f>
        <v>315852</v>
      </c>
      <c r="D34" s="25">
        <f>+D32+'2012'!E34</f>
        <v>126023</v>
      </c>
      <c r="E34" s="25">
        <f>+E32+'2012'!F34</f>
        <v>444487</v>
      </c>
      <c r="F34" s="25">
        <f>+F32+'2012'!G34</f>
        <v>671845</v>
      </c>
      <c r="G34" s="25"/>
      <c r="H34" s="22"/>
    </row>
    <row r="35" spans="1:8" ht="5.25" customHeight="1">
      <c r="A35" s="24"/>
      <c r="B35" s="24"/>
      <c r="C35" s="24"/>
      <c r="D35" s="24"/>
      <c r="E35" s="24"/>
      <c r="F35" s="24"/>
      <c r="G35" s="24"/>
      <c r="H35" s="28"/>
    </row>
    <row r="36" spans="1:8" ht="15.75">
      <c r="A36" s="99"/>
      <c r="B36" s="100"/>
      <c r="C36" s="100"/>
      <c r="D36" s="100"/>
      <c r="E36" s="100"/>
      <c r="F36" s="100"/>
      <c r="G36" s="100"/>
      <c r="H36" s="22"/>
    </row>
    <row r="37" spans="1:8" ht="15">
      <c r="A37" s="29" t="s">
        <v>14</v>
      </c>
      <c r="B37" s="30"/>
      <c r="C37" s="30"/>
      <c r="D37" s="30"/>
      <c r="E37" s="30"/>
      <c r="F37" s="30"/>
      <c r="G37" s="30"/>
      <c r="H37" s="22"/>
    </row>
  </sheetData>
  <sheetProtection/>
  <hyperlinks>
    <hyperlink ref="G8" location="Indice!A1" display="Indice "/>
  </hyperlinks>
  <printOptions/>
  <pageMargins left="0.7" right="0.7" top="0.75" bottom="0.75" header="0.3" footer="0.3"/>
  <pageSetup horizontalDpi="600" verticalDpi="600" orientation="portrait" paperSize="9" scale="72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7"/>
  <sheetViews>
    <sheetView view="pageBreakPreview" zoomScaleSheetLayoutView="100" zoomScalePageLayoutView="0" workbookViewId="0" topLeftCell="A1">
      <selection activeCell="A15" sqref="A15"/>
    </sheetView>
  </sheetViews>
  <sheetFormatPr defaultColWidth="11.421875" defaultRowHeight="12.75"/>
  <cols>
    <col min="1" max="1" width="26.8515625" style="0" customWidth="1"/>
    <col min="2" max="2" width="19.421875" style="0" bestFit="1" customWidth="1"/>
    <col min="3" max="3" width="12.28125" style="0" bestFit="1" customWidth="1"/>
    <col min="4" max="4" width="16.7109375" style="0" bestFit="1" customWidth="1"/>
    <col min="5" max="5" width="15.421875" style="0" bestFit="1" customWidth="1"/>
    <col min="6" max="6" width="11.00390625" style="0" bestFit="1" customWidth="1"/>
    <col min="7" max="7" width="11.28125" style="0" bestFit="1" customWidth="1"/>
  </cols>
  <sheetData>
    <row r="1" spans="1:7" ht="12.75">
      <c r="A1" s="22"/>
      <c r="B1" s="22"/>
      <c r="C1" s="22"/>
      <c r="D1" s="22"/>
      <c r="E1" s="22"/>
      <c r="F1" s="22"/>
      <c r="G1" s="22"/>
    </row>
    <row r="2" spans="1:7" ht="12.75">
      <c r="A2" s="22"/>
      <c r="B2" s="22"/>
      <c r="C2" s="22"/>
      <c r="D2" s="22"/>
      <c r="E2" s="22"/>
      <c r="F2" s="22"/>
      <c r="G2" s="22"/>
    </row>
    <row r="3" spans="1:7" ht="12.75">
      <c r="A3" s="22"/>
      <c r="B3" s="22"/>
      <c r="C3" s="22"/>
      <c r="D3" s="22"/>
      <c r="E3" s="22"/>
      <c r="F3" s="22"/>
      <c r="G3" s="22"/>
    </row>
    <row r="4" spans="1:7" ht="12.75">
      <c r="A4" s="22"/>
      <c r="B4" s="22"/>
      <c r="C4" s="22"/>
      <c r="D4" s="22"/>
      <c r="E4" s="22"/>
      <c r="F4" s="22"/>
      <c r="G4" s="22"/>
    </row>
    <row r="5" spans="1:7" ht="12.75">
      <c r="A5" s="22"/>
      <c r="B5" s="22"/>
      <c r="C5" s="22"/>
      <c r="D5" s="22"/>
      <c r="E5" s="22"/>
      <c r="F5" s="22"/>
      <c r="G5" s="22"/>
    </row>
    <row r="6" spans="1:7" ht="12.75">
      <c r="A6" s="22"/>
      <c r="B6" s="22"/>
      <c r="C6" s="22"/>
      <c r="D6" s="22"/>
      <c r="E6" s="22"/>
      <c r="F6" s="22"/>
      <c r="G6" s="22"/>
    </row>
    <row r="7" spans="1:7" ht="2.25" customHeight="1">
      <c r="A7" s="24"/>
      <c r="B7" s="24"/>
      <c r="C7" s="24"/>
      <c r="D7" s="24"/>
      <c r="E7" s="24"/>
      <c r="F7" s="24"/>
      <c r="G7" s="24"/>
    </row>
    <row r="8" spans="1:7" ht="19.5">
      <c r="A8" s="93" t="s">
        <v>48</v>
      </c>
      <c r="B8" s="93"/>
      <c r="C8" s="93"/>
      <c r="D8" s="93"/>
      <c r="E8" s="93"/>
      <c r="F8" s="93"/>
      <c r="G8" s="94" t="s">
        <v>3</v>
      </c>
    </row>
    <row r="9" spans="1:7" ht="20.25">
      <c r="A9" s="95" t="s">
        <v>66</v>
      </c>
      <c r="B9" s="96"/>
      <c r="C9" s="96"/>
      <c r="D9" s="96"/>
      <c r="E9" s="96"/>
      <c r="F9" s="96"/>
      <c r="G9" s="96"/>
    </row>
    <row r="10" spans="1:7" ht="12.75">
      <c r="A10" s="22"/>
      <c r="B10" s="22"/>
      <c r="C10" s="22"/>
      <c r="D10" s="22"/>
      <c r="E10" s="22"/>
      <c r="F10" s="22"/>
      <c r="G10" s="22"/>
    </row>
    <row r="11" spans="1:7" ht="15.75">
      <c r="A11" s="97" t="s">
        <v>25</v>
      </c>
      <c r="B11" s="98" t="s">
        <v>5</v>
      </c>
      <c r="C11" s="98" t="s">
        <v>6</v>
      </c>
      <c r="D11" s="98" t="s">
        <v>7</v>
      </c>
      <c r="E11" s="98" t="s">
        <v>8</v>
      </c>
      <c r="F11" s="98" t="s">
        <v>9</v>
      </c>
      <c r="G11" s="98"/>
    </row>
    <row r="12" spans="1:7" ht="15">
      <c r="A12" s="26" t="s">
        <v>10</v>
      </c>
      <c r="B12" s="25">
        <f>+'2013'!C12</f>
        <v>96459</v>
      </c>
      <c r="C12" s="25">
        <f>+'2013'!D12</f>
        <v>17804</v>
      </c>
      <c r="D12" s="25">
        <f>+'2013'!E12</f>
        <v>4455</v>
      </c>
      <c r="E12" s="25">
        <f>+'2013'!F12</f>
        <v>30660</v>
      </c>
      <c r="F12" s="25">
        <f>+'2013'!G12</f>
        <v>44288</v>
      </c>
      <c r="G12" s="25"/>
    </row>
    <row r="13" spans="1:7" ht="15.75">
      <c r="A13" s="97" t="s">
        <v>26</v>
      </c>
      <c r="B13" s="98"/>
      <c r="C13" s="98"/>
      <c r="D13" s="98"/>
      <c r="E13" s="98"/>
      <c r="F13" s="98"/>
      <c r="G13" s="98"/>
    </row>
    <row r="14" spans="1:7" ht="15">
      <c r="A14" s="26" t="s">
        <v>10</v>
      </c>
      <c r="B14" s="25">
        <f>+B12+'2013'!C14</f>
        <v>191213</v>
      </c>
      <c r="C14" s="25">
        <f>+C12+'2013'!D14</f>
        <v>34654</v>
      </c>
      <c r="D14" s="25">
        <f>+D12+'2013'!E14</f>
        <v>10121</v>
      </c>
      <c r="E14" s="25">
        <f>+E12+'2013'!F14</f>
        <v>57690</v>
      </c>
      <c r="F14" s="25">
        <f>+F12+'2013'!G14</f>
        <v>87319</v>
      </c>
      <c r="G14" s="25"/>
    </row>
    <row r="15" spans="1:7" ht="15.75">
      <c r="A15" s="97" t="s">
        <v>27</v>
      </c>
      <c r="B15" s="98"/>
      <c r="C15" s="98"/>
      <c r="D15" s="98"/>
      <c r="E15" s="98"/>
      <c r="F15" s="98"/>
      <c r="G15" s="98"/>
    </row>
    <row r="16" spans="1:7" ht="15">
      <c r="A16" s="26" t="s">
        <v>10</v>
      </c>
      <c r="B16" s="25">
        <f>+B14+'2013'!C16</f>
        <v>299202</v>
      </c>
      <c r="C16" s="25">
        <f>+C14+'2013'!D16</f>
        <v>55987</v>
      </c>
      <c r="D16" s="25">
        <f>+D14+'2013'!E16</f>
        <v>21144</v>
      </c>
      <c r="E16" s="25">
        <f>+E14+'2013'!F16</f>
        <v>89112</v>
      </c>
      <c r="F16" s="25">
        <f>+F14+'2013'!G16</f>
        <v>136916</v>
      </c>
      <c r="G16" s="25"/>
    </row>
    <row r="17" spans="1:7" ht="15.75">
      <c r="A17" s="97" t="s">
        <v>28</v>
      </c>
      <c r="B17" s="98"/>
      <c r="C17" s="98"/>
      <c r="D17" s="98"/>
      <c r="E17" s="98"/>
      <c r="F17" s="98"/>
      <c r="G17" s="98"/>
    </row>
    <row r="18" spans="1:7" ht="15">
      <c r="A18" s="26" t="s">
        <v>10</v>
      </c>
      <c r="B18" s="25">
        <f>+B16+'2013'!C18</f>
        <v>407247</v>
      </c>
      <c r="C18" s="25">
        <f>+C16+'2013'!D18</f>
        <v>73465</v>
      </c>
      <c r="D18" s="25">
        <f>+D16+'2013'!E18</f>
        <v>31035</v>
      </c>
      <c r="E18" s="25">
        <f>+E16+'2013'!F18</f>
        <v>121853</v>
      </c>
      <c r="F18" s="25">
        <f>+F16+'2013'!G18</f>
        <v>183871</v>
      </c>
      <c r="G18" s="25"/>
    </row>
    <row r="19" spans="1:7" ht="15.75">
      <c r="A19" s="97" t="s">
        <v>29</v>
      </c>
      <c r="B19" s="98"/>
      <c r="C19" s="98"/>
      <c r="D19" s="98"/>
      <c r="E19" s="98"/>
      <c r="F19" s="98"/>
      <c r="G19" s="98"/>
    </row>
    <row r="20" spans="1:7" ht="15">
      <c r="A20" s="26" t="s">
        <v>10</v>
      </c>
      <c r="B20" s="25">
        <f>+B18+'2013'!C20</f>
        <v>534206</v>
      </c>
      <c r="C20" s="25">
        <f>+C18+'2013'!D20</f>
        <v>97086</v>
      </c>
      <c r="D20" s="25">
        <f>+D18+'2013'!E20</f>
        <v>39621</v>
      </c>
      <c r="E20" s="25">
        <f>+E18+'2013'!F20</f>
        <v>159538</v>
      </c>
      <c r="F20" s="25">
        <f>+F18+'2013'!G20</f>
        <v>238583</v>
      </c>
      <c r="G20" s="25"/>
    </row>
    <row r="21" spans="1:11" ht="15.75">
      <c r="A21" s="97" t="s">
        <v>30</v>
      </c>
      <c r="B21" s="98"/>
      <c r="C21" s="98"/>
      <c r="D21" s="98"/>
      <c r="E21" s="98"/>
      <c r="F21" s="98"/>
      <c r="G21" s="98"/>
      <c r="K21" s="64"/>
    </row>
    <row r="22" spans="1:7" ht="15">
      <c r="A22" s="26" t="s">
        <v>10</v>
      </c>
      <c r="B22" s="25">
        <f>+B20+'2013'!C22</f>
        <v>668800</v>
      </c>
      <c r="C22" s="25">
        <f>+C20+'2013'!D22</f>
        <v>126279</v>
      </c>
      <c r="D22" s="25">
        <f>+D20+'2013'!E22</f>
        <v>51007</v>
      </c>
      <c r="E22" s="25">
        <f>+E20+'2013'!F22</f>
        <v>198069</v>
      </c>
      <c r="F22" s="25">
        <f>+F20+'2013'!G22</f>
        <v>299481</v>
      </c>
      <c r="G22" s="25"/>
    </row>
    <row r="23" spans="1:7" ht="15.75">
      <c r="A23" s="97" t="s">
        <v>31</v>
      </c>
      <c r="B23" s="98"/>
      <c r="C23" s="98"/>
      <c r="D23" s="98"/>
      <c r="E23" s="98"/>
      <c r="F23" s="98"/>
      <c r="G23" s="98"/>
    </row>
    <row r="24" spans="1:7" ht="15">
      <c r="A24" s="26" t="s">
        <v>10</v>
      </c>
      <c r="B24" s="25">
        <f>+B22+'2013'!C24</f>
        <v>852209</v>
      </c>
      <c r="C24" s="25">
        <f>+C22+'2013'!D24</f>
        <v>163629</v>
      </c>
      <c r="D24" s="25">
        <f>+D22+'2013'!E24</f>
        <v>73141</v>
      </c>
      <c r="E24" s="25">
        <f>+E22+'2013'!F24</f>
        <v>250481</v>
      </c>
      <c r="F24" s="25">
        <f>+F22+'2013'!G24</f>
        <v>369876</v>
      </c>
      <c r="G24" s="25"/>
    </row>
    <row r="25" spans="1:7" ht="15.75">
      <c r="A25" s="97" t="s">
        <v>32</v>
      </c>
      <c r="B25" s="98"/>
      <c r="C25" s="98"/>
      <c r="D25" s="98"/>
      <c r="E25" s="98"/>
      <c r="F25" s="98"/>
      <c r="G25" s="98"/>
    </row>
    <row r="26" spans="1:7" ht="15">
      <c r="A26" s="26" t="s">
        <v>10</v>
      </c>
      <c r="B26" s="25">
        <f>+B24+'2013'!C26</f>
        <v>1060828</v>
      </c>
      <c r="C26" s="25">
        <f>+C24+'2013'!D26</f>
        <v>209399</v>
      </c>
      <c r="D26" s="25">
        <f>+D24+'2013'!E26</f>
        <v>99459</v>
      </c>
      <c r="E26" s="25">
        <f>+E24+'2013'!F26</f>
        <v>312631</v>
      </c>
      <c r="F26" s="25">
        <f>+F24+'2013'!G26</f>
        <v>439558</v>
      </c>
      <c r="G26" s="25"/>
    </row>
    <row r="27" spans="1:7" ht="15.75">
      <c r="A27" s="97" t="s">
        <v>33</v>
      </c>
      <c r="B27" s="98"/>
      <c r="C27" s="98"/>
      <c r="D27" s="98"/>
      <c r="E27" s="98"/>
      <c r="F27" s="98"/>
      <c r="G27" s="98"/>
    </row>
    <row r="28" spans="1:7" ht="15">
      <c r="A28" s="26" t="s">
        <v>10</v>
      </c>
      <c r="B28" s="25">
        <f>+B26+'2013'!C28</f>
        <v>1204767</v>
      </c>
      <c r="C28" s="25">
        <f>+C26+'2013'!D28</f>
        <v>236814</v>
      </c>
      <c r="D28" s="25">
        <f>+D26+'2013'!E28</f>
        <v>113931</v>
      </c>
      <c r="E28" s="25">
        <f>+E26+'2013'!F28</f>
        <v>358272</v>
      </c>
      <c r="F28" s="25">
        <f>+F26+'2013'!G28</f>
        <v>494333</v>
      </c>
      <c r="G28" s="25"/>
    </row>
    <row r="29" spans="1:7" ht="15.75">
      <c r="A29" s="97" t="s">
        <v>34</v>
      </c>
      <c r="B29" s="98"/>
      <c r="C29" s="98"/>
      <c r="D29" s="98"/>
      <c r="E29" s="98"/>
      <c r="F29" s="98"/>
      <c r="G29" s="98"/>
    </row>
    <row r="30" spans="1:7" ht="15">
      <c r="A30" s="26" t="s">
        <v>10</v>
      </c>
      <c r="B30" s="25">
        <f>+B28+'2013'!C30</f>
        <v>1314797</v>
      </c>
      <c r="C30" s="25">
        <f>+C28+'2013'!D30</f>
        <v>258202</v>
      </c>
      <c r="D30" s="25">
        <f>+D28+'2013'!E30</f>
        <v>124384</v>
      </c>
      <c r="E30" s="25">
        <f>+E28+'2013'!F30</f>
        <v>393882</v>
      </c>
      <c r="F30" s="25">
        <f>+F28+'2013'!G30</f>
        <v>536507</v>
      </c>
      <c r="G30" s="25"/>
    </row>
    <row r="31" spans="1:7" ht="15.75">
      <c r="A31" s="97" t="s">
        <v>35</v>
      </c>
      <c r="B31" s="98"/>
      <c r="C31" s="98"/>
      <c r="D31" s="98"/>
      <c r="E31" s="98"/>
      <c r="F31" s="98"/>
      <c r="G31" s="98"/>
    </row>
    <row r="32" spans="1:7" ht="15">
      <c r="A32" s="26" t="s">
        <v>10</v>
      </c>
      <c r="B32" s="25">
        <f>+B30+'2013'!C32</f>
        <v>1414290</v>
      </c>
      <c r="C32" s="25">
        <f>+C30+'2013'!D32</f>
        <v>283570</v>
      </c>
      <c r="D32" s="25">
        <f>+D30+'2013'!E32</f>
        <v>131870</v>
      </c>
      <c r="E32" s="25">
        <f>+E30+'2013'!F32</f>
        <v>420588</v>
      </c>
      <c r="F32" s="25">
        <f>+F30+'2013'!G32</f>
        <v>580858</v>
      </c>
      <c r="G32" s="25"/>
    </row>
    <row r="33" spans="1:7" ht="15.75">
      <c r="A33" s="97" t="s">
        <v>36</v>
      </c>
      <c r="B33" s="98"/>
      <c r="C33" s="98"/>
      <c r="D33" s="98"/>
      <c r="E33" s="98"/>
      <c r="F33" s="98"/>
      <c r="G33" s="98"/>
    </row>
    <row r="34" spans="1:7" ht="15">
      <c r="A34" s="26" t="s">
        <v>10</v>
      </c>
      <c r="B34" s="25">
        <f>+B32+'2013'!C34</f>
        <v>1524480</v>
      </c>
      <c r="C34" s="25">
        <f>+C32+'2013'!D34</f>
        <v>300865</v>
      </c>
      <c r="D34" s="25">
        <f>+D32+'2013'!E34</f>
        <v>140951</v>
      </c>
      <c r="E34" s="25">
        <f>+E32+'2013'!F34</f>
        <v>458322</v>
      </c>
      <c r="F34" s="25">
        <f>+F32+'2013'!G34</f>
        <v>627059</v>
      </c>
      <c r="G34" s="25"/>
    </row>
    <row r="35" spans="1:7" ht="5.25" customHeight="1">
      <c r="A35" s="24"/>
      <c r="B35" s="24"/>
      <c r="C35" s="24"/>
      <c r="D35" s="24"/>
      <c r="E35" s="24"/>
      <c r="F35" s="24"/>
      <c r="G35" s="24"/>
    </row>
    <row r="36" spans="1:7" ht="15.75">
      <c r="A36" s="99"/>
      <c r="B36" s="100"/>
      <c r="C36" s="100"/>
      <c r="D36" s="100"/>
      <c r="E36" s="100"/>
      <c r="F36" s="100"/>
      <c r="G36" s="100"/>
    </row>
    <row r="37" spans="1:7" ht="15">
      <c r="A37" s="29" t="s">
        <v>14</v>
      </c>
      <c r="B37" s="30"/>
      <c r="C37" s="30"/>
      <c r="D37" s="30"/>
      <c r="E37" s="30"/>
      <c r="F37" s="30"/>
      <c r="G37" s="30"/>
    </row>
  </sheetData>
  <sheetProtection/>
  <hyperlinks>
    <hyperlink ref="G8" location="Indice!A1" display="Indice "/>
  </hyperlinks>
  <printOptions/>
  <pageMargins left="0.7" right="0.7" top="0.75" bottom="0.75" header="0.3" footer="0.3"/>
  <pageSetup horizontalDpi="600" verticalDpi="600" orientation="portrait" paperSize="9" scale="72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7"/>
  <sheetViews>
    <sheetView view="pageBreakPreview" zoomScaleSheetLayoutView="100" zoomScalePageLayoutView="0" workbookViewId="0" topLeftCell="A16">
      <selection activeCell="B12" sqref="B12"/>
    </sheetView>
  </sheetViews>
  <sheetFormatPr defaultColWidth="11.421875" defaultRowHeight="12.75"/>
  <cols>
    <col min="1" max="1" width="26.8515625" style="0" customWidth="1"/>
    <col min="2" max="2" width="19.421875" style="0" bestFit="1" customWidth="1"/>
    <col min="3" max="3" width="12.28125" style="0" bestFit="1" customWidth="1"/>
    <col min="4" max="4" width="16.7109375" style="0" bestFit="1" customWidth="1"/>
    <col min="5" max="5" width="15.421875" style="0" bestFit="1" customWidth="1"/>
    <col min="6" max="6" width="11.00390625" style="0" bestFit="1" customWidth="1"/>
    <col min="7" max="7" width="11.28125" style="0" bestFit="1" customWidth="1"/>
  </cols>
  <sheetData>
    <row r="1" spans="1:7" ht="12.75">
      <c r="A1" s="22"/>
      <c r="B1" s="22"/>
      <c r="C1" s="22"/>
      <c r="D1" s="22"/>
      <c r="E1" s="22"/>
      <c r="F1" s="22"/>
      <c r="G1" s="22"/>
    </row>
    <row r="2" spans="1:7" ht="12.75">
      <c r="A2" s="22"/>
      <c r="B2" s="22"/>
      <c r="C2" s="22"/>
      <c r="D2" s="22"/>
      <c r="E2" s="22"/>
      <c r="F2" s="22"/>
      <c r="G2" s="22"/>
    </row>
    <row r="3" spans="1:7" ht="12.75">
      <c r="A3" s="22"/>
      <c r="B3" s="22"/>
      <c r="C3" s="22"/>
      <c r="D3" s="22"/>
      <c r="E3" s="22"/>
      <c r="F3" s="22"/>
      <c r="G3" s="22"/>
    </row>
    <row r="4" spans="1:7" ht="12.75">
      <c r="A4" s="22"/>
      <c r="B4" s="22"/>
      <c r="C4" s="22"/>
      <c r="D4" s="22"/>
      <c r="E4" s="22"/>
      <c r="F4" s="22"/>
      <c r="G4" s="22"/>
    </row>
    <row r="5" spans="1:7" ht="12.75">
      <c r="A5" s="22"/>
      <c r="B5" s="22"/>
      <c r="C5" s="22"/>
      <c r="D5" s="22"/>
      <c r="E5" s="22"/>
      <c r="F5" s="22"/>
      <c r="G5" s="22"/>
    </row>
    <row r="6" spans="1:7" ht="12.75">
      <c r="A6" s="22"/>
      <c r="B6" s="22"/>
      <c r="C6" s="22"/>
      <c r="D6" s="22"/>
      <c r="E6" s="22"/>
      <c r="F6" s="22"/>
      <c r="G6" s="22"/>
    </row>
    <row r="7" spans="1:7" ht="2.25" customHeight="1">
      <c r="A7" s="24"/>
      <c r="B7" s="24"/>
      <c r="C7" s="24"/>
      <c r="D7" s="24"/>
      <c r="E7" s="24"/>
      <c r="F7" s="24"/>
      <c r="G7" s="24"/>
    </row>
    <row r="8" spans="1:7" ht="19.5">
      <c r="A8" s="93" t="s">
        <v>48</v>
      </c>
      <c r="B8" s="93"/>
      <c r="C8" s="93"/>
      <c r="D8" s="93"/>
      <c r="E8" s="93"/>
      <c r="F8" s="93"/>
      <c r="G8" s="94" t="s">
        <v>3</v>
      </c>
    </row>
    <row r="9" spans="1:7" ht="20.25">
      <c r="A9" s="95" t="s">
        <v>74</v>
      </c>
      <c r="B9" s="96"/>
      <c r="C9" s="96"/>
      <c r="D9" s="96"/>
      <c r="E9" s="96"/>
      <c r="F9" s="96"/>
      <c r="G9" s="96"/>
    </row>
    <row r="10" spans="1:7" ht="12.75">
      <c r="A10" s="22"/>
      <c r="B10" s="22"/>
      <c r="C10" s="22"/>
      <c r="D10" s="22"/>
      <c r="E10" s="22"/>
      <c r="F10" s="22"/>
      <c r="G10" s="22"/>
    </row>
    <row r="11" spans="1:7" ht="15.75">
      <c r="A11" s="97" t="s">
        <v>25</v>
      </c>
      <c r="B11" s="98" t="s">
        <v>5</v>
      </c>
      <c r="C11" s="98" t="s">
        <v>6</v>
      </c>
      <c r="D11" s="98" t="s">
        <v>7</v>
      </c>
      <c r="E11" s="98" t="s">
        <v>8</v>
      </c>
      <c r="F11" s="98" t="s">
        <v>9</v>
      </c>
      <c r="G11" s="98"/>
    </row>
    <row r="12" spans="1:7" ht="15">
      <c r="A12" s="26" t="s">
        <v>10</v>
      </c>
      <c r="B12" s="25">
        <f>+'2014'!C12</f>
        <v>85091</v>
      </c>
      <c r="C12" s="25">
        <f>+'2014'!D12</f>
        <v>14860</v>
      </c>
      <c r="D12" s="25">
        <f>+'2014'!E12</f>
        <v>4477</v>
      </c>
      <c r="E12" s="25">
        <f>+'2014'!F12</f>
        <v>25784</v>
      </c>
      <c r="F12" s="25">
        <f>+'2014'!G12</f>
        <v>39772</v>
      </c>
      <c r="G12" s="25"/>
    </row>
    <row r="13" spans="1:7" ht="15.75">
      <c r="A13" s="97" t="s">
        <v>26</v>
      </c>
      <c r="B13" s="98"/>
      <c r="C13" s="98"/>
      <c r="D13" s="98"/>
      <c r="E13" s="98"/>
      <c r="F13" s="98"/>
      <c r="G13" s="98"/>
    </row>
    <row r="14" spans="1:7" ht="15">
      <c r="A14" s="26" t="s">
        <v>10</v>
      </c>
      <c r="B14" s="25">
        <f>+B12+'2014'!C14</f>
        <v>163335</v>
      </c>
      <c r="C14" s="25">
        <f>+C12+'2014'!D14</f>
        <v>28437</v>
      </c>
      <c r="D14" s="25">
        <f>+D12+'2014'!E14</f>
        <v>9003</v>
      </c>
      <c r="E14" s="25">
        <f>+E12+'2014'!F14</f>
        <v>49482</v>
      </c>
      <c r="F14" s="25">
        <f>+F12+'2014'!G14</f>
        <v>78272</v>
      </c>
      <c r="G14" s="25"/>
    </row>
    <row r="15" spans="1:7" ht="15.75">
      <c r="A15" s="97" t="s">
        <v>27</v>
      </c>
      <c r="B15" s="98"/>
      <c r="C15" s="98"/>
      <c r="D15" s="98"/>
      <c r="E15" s="98"/>
      <c r="F15" s="98"/>
      <c r="G15" s="98"/>
    </row>
    <row r="16" spans="1:7" ht="15">
      <c r="A16" s="26" t="s">
        <v>10</v>
      </c>
      <c r="B16" s="25">
        <f>+B14+'2014'!C16</f>
        <v>246613</v>
      </c>
      <c r="C16" s="25">
        <f>+C14+'2014'!D16</f>
        <v>47444</v>
      </c>
      <c r="D16" s="25">
        <f>+D14+'2014'!E16</f>
        <v>14419</v>
      </c>
      <c r="E16" s="25">
        <f>+E14+'2014'!F16</f>
        <v>75526</v>
      </c>
      <c r="F16" s="25">
        <f>+F14+'2014'!G16</f>
        <v>115116</v>
      </c>
      <c r="G16" s="25"/>
    </row>
    <row r="17" spans="1:7" ht="15.75">
      <c r="A17" s="97" t="s">
        <v>28</v>
      </c>
      <c r="B17" s="98"/>
      <c r="C17" s="98"/>
      <c r="D17" s="98"/>
      <c r="E17" s="98"/>
      <c r="F17" s="98"/>
      <c r="G17" s="98"/>
    </row>
    <row r="18" spans="1:7" ht="15">
      <c r="A18" s="26" t="s">
        <v>10</v>
      </c>
      <c r="B18" s="25">
        <f>+B16+'2014'!C18</f>
        <v>367495</v>
      </c>
      <c r="C18" s="25">
        <f>+C16+'2014'!D18</f>
        <v>70709</v>
      </c>
      <c r="D18" s="25">
        <f>+D16+'2014'!E18</f>
        <v>23579</v>
      </c>
      <c r="E18" s="25">
        <f>+E16+'2014'!F18</f>
        <v>111099</v>
      </c>
      <c r="F18" s="25">
        <f>+F16+'2014'!G18</f>
        <v>166887</v>
      </c>
      <c r="G18" s="25"/>
    </row>
    <row r="19" spans="1:7" ht="15.75">
      <c r="A19" s="97" t="s">
        <v>29</v>
      </c>
      <c r="B19" s="98"/>
      <c r="C19" s="98"/>
      <c r="D19" s="98"/>
      <c r="E19" s="98"/>
      <c r="F19" s="98"/>
      <c r="G19" s="98"/>
    </row>
    <row r="20" spans="1:7" ht="15">
      <c r="A20" s="26" t="s">
        <v>10</v>
      </c>
      <c r="B20" s="25">
        <f>+B18+'2014'!C20</f>
        <v>482139</v>
      </c>
      <c r="C20" s="25">
        <f>+C18+'2014'!D20</f>
        <v>88563</v>
      </c>
      <c r="D20" s="25">
        <f>+D18+'2014'!E20</f>
        <v>32449</v>
      </c>
      <c r="E20" s="25">
        <f>+E18+'2014'!F20</f>
        <v>158114</v>
      </c>
      <c r="F20" s="25">
        <f>+F18+'2014'!G20</f>
        <v>212132</v>
      </c>
      <c r="G20" s="25"/>
    </row>
    <row r="21" spans="1:11" ht="15.75">
      <c r="A21" s="97" t="s">
        <v>30</v>
      </c>
      <c r="B21" s="98"/>
      <c r="C21" s="98"/>
      <c r="D21" s="98"/>
      <c r="E21" s="98"/>
      <c r="F21" s="98"/>
      <c r="G21" s="98"/>
      <c r="K21" s="64"/>
    </row>
    <row r="22" spans="1:7" ht="15">
      <c r="A22" s="26" t="s">
        <v>10</v>
      </c>
      <c r="B22" s="25">
        <f>+B20+'2014'!C22</f>
        <v>607434</v>
      </c>
      <c r="C22" s="25">
        <f>+C20+'2014'!D22</f>
        <v>112445</v>
      </c>
      <c r="D22" s="25">
        <f>+D20+'2014'!E22</f>
        <v>45025</v>
      </c>
      <c r="E22" s="25">
        <f>+E20+'2014'!F22</f>
        <v>199690</v>
      </c>
      <c r="F22" s="25">
        <f>+F20+'2014'!G22</f>
        <v>265232</v>
      </c>
      <c r="G22" s="25"/>
    </row>
    <row r="23" spans="1:7" ht="15.75">
      <c r="A23" s="97" t="s">
        <v>31</v>
      </c>
      <c r="B23" s="98"/>
      <c r="C23" s="98"/>
      <c r="D23" s="98"/>
      <c r="E23" s="98"/>
      <c r="F23" s="98"/>
      <c r="G23" s="98"/>
    </row>
    <row r="24" spans="1:7" ht="15">
      <c r="A24" s="26" t="s">
        <v>10</v>
      </c>
      <c r="B24" s="25">
        <f>+B22+'2014'!C24</f>
        <v>787392</v>
      </c>
      <c r="C24" s="25">
        <f>+C22+'2014'!D24</f>
        <v>152086</v>
      </c>
      <c r="D24" s="25">
        <f>+D22+'2014'!E24</f>
        <v>66749</v>
      </c>
      <c r="E24" s="25">
        <f>+E22+'2014'!F24</f>
        <v>256821</v>
      </c>
      <c r="F24" s="25">
        <f>+F22+'2014'!G24</f>
        <v>324138</v>
      </c>
      <c r="G24" s="25"/>
    </row>
    <row r="25" spans="1:7" ht="15.75">
      <c r="A25" s="97" t="s">
        <v>32</v>
      </c>
      <c r="B25" s="98"/>
      <c r="C25" s="98"/>
      <c r="D25" s="98"/>
      <c r="E25" s="98"/>
      <c r="F25" s="98"/>
      <c r="G25" s="98"/>
    </row>
    <row r="26" spans="1:7" ht="15">
      <c r="A26" s="26" t="s">
        <v>10</v>
      </c>
      <c r="B26" s="25">
        <f>+B24+'2014'!C26</f>
        <v>991430</v>
      </c>
      <c r="C26" s="25">
        <f>+C24+'2014'!D26</f>
        <v>199434</v>
      </c>
      <c r="D26" s="25">
        <f>+D24+'2014'!E26</f>
        <v>92212</v>
      </c>
      <c r="E26" s="25">
        <f>+E24+'2014'!F26</f>
        <v>322365</v>
      </c>
      <c r="F26" s="25">
        <f>+F24+'2014'!G26</f>
        <v>385475</v>
      </c>
      <c r="G26" s="25"/>
    </row>
    <row r="27" spans="1:7" ht="15.75">
      <c r="A27" s="97" t="s">
        <v>33</v>
      </c>
      <c r="B27" s="98"/>
      <c r="C27" s="98"/>
      <c r="D27" s="98"/>
      <c r="E27" s="98"/>
      <c r="F27" s="98"/>
      <c r="G27" s="98"/>
    </row>
    <row r="28" spans="1:7" ht="15">
      <c r="A28" s="26" t="s">
        <v>10</v>
      </c>
      <c r="B28" s="25">
        <f>+B26+'2014'!C28</f>
        <v>1131946</v>
      </c>
      <c r="C28" s="25">
        <f>+C26+'2014'!D28</f>
        <v>226485</v>
      </c>
      <c r="D28" s="25">
        <f>+D26+'2014'!E28</f>
        <v>104656</v>
      </c>
      <c r="E28" s="25">
        <f>+E26+'2014'!F28</f>
        <v>369561</v>
      </c>
      <c r="F28" s="25">
        <f>+F26+'2014'!G28</f>
        <v>436256</v>
      </c>
      <c r="G28" s="25"/>
    </row>
    <row r="29" spans="1:7" ht="15.75">
      <c r="A29" s="97" t="s">
        <v>34</v>
      </c>
      <c r="B29" s="98"/>
      <c r="C29" s="98"/>
      <c r="D29" s="98"/>
      <c r="E29" s="98"/>
      <c r="F29" s="98"/>
      <c r="G29" s="98"/>
    </row>
    <row r="30" spans="1:7" ht="15">
      <c r="A30" s="26" t="s">
        <v>10</v>
      </c>
      <c r="B30" s="25">
        <f>+B28+'2014'!C30</f>
        <v>1238221</v>
      </c>
      <c r="C30" s="25">
        <f>+C28+'2014'!D30</f>
        <v>247692</v>
      </c>
      <c r="D30" s="25">
        <f>+D28+'2014'!E30</f>
        <v>114243</v>
      </c>
      <c r="E30" s="25">
        <f>+E28+'2014'!F30</f>
        <v>405693</v>
      </c>
      <c r="F30" s="25">
        <f>+F28+'2014'!G30</f>
        <v>477980</v>
      </c>
      <c r="G30" s="25"/>
    </row>
    <row r="31" spans="1:7" ht="15.75">
      <c r="A31" s="97" t="s">
        <v>35</v>
      </c>
      <c r="B31" s="98"/>
      <c r="C31" s="98"/>
      <c r="D31" s="98"/>
      <c r="E31" s="98"/>
      <c r="F31" s="98"/>
      <c r="G31" s="98"/>
    </row>
    <row r="32" spans="1:7" ht="15">
      <c r="A32" s="26" t="s">
        <v>10</v>
      </c>
      <c r="B32" s="25">
        <f>+B30+'2014'!C32</f>
        <v>1335554</v>
      </c>
      <c r="C32" s="25">
        <f>+C30+'2014'!D32</f>
        <v>267496</v>
      </c>
      <c r="D32" s="25">
        <f>+D30+'2014'!E32</f>
        <v>121318</v>
      </c>
      <c r="E32" s="25">
        <f>+E30+'2014'!F32</f>
        <v>438447</v>
      </c>
      <c r="F32" s="25">
        <f>+F30+'2014'!G32</f>
        <v>520813</v>
      </c>
      <c r="G32" s="25"/>
    </row>
    <row r="33" spans="1:7" ht="15.75">
      <c r="A33" s="97" t="s">
        <v>36</v>
      </c>
      <c r="B33" s="98"/>
      <c r="C33" s="98"/>
      <c r="D33" s="98"/>
      <c r="E33" s="98"/>
      <c r="F33" s="98"/>
      <c r="G33" s="98"/>
    </row>
    <row r="34" spans="1:7" ht="15">
      <c r="A34" s="26" t="s">
        <v>10</v>
      </c>
      <c r="B34" s="25">
        <f>+B32+'2014'!C34</f>
        <v>1437972</v>
      </c>
      <c r="C34" s="25">
        <f>+C32+'2014'!D34</f>
        <v>285661</v>
      </c>
      <c r="D34" s="25">
        <f>+D32+'2014'!E34</f>
        <v>129936</v>
      </c>
      <c r="E34" s="25">
        <f>+E32+'2014'!F34</f>
        <v>467482</v>
      </c>
      <c r="F34" s="25">
        <f>+F32+'2014'!G34</f>
        <v>568944</v>
      </c>
      <c r="G34" s="25"/>
    </row>
    <row r="35" spans="1:7" ht="5.25" customHeight="1">
      <c r="A35" s="24"/>
      <c r="B35" s="24"/>
      <c r="C35" s="24"/>
      <c r="D35" s="24"/>
      <c r="E35" s="24"/>
      <c r="F35" s="24"/>
      <c r="G35" s="24"/>
    </row>
    <row r="36" spans="1:7" ht="15.75">
      <c r="A36" s="99"/>
      <c r="B36" s="100"/>
      <c r="C36" s="100"/>
      <c r="D36" s="100"/>
      <c r="E36" s="100"/>
      <c r="F36" s="100"/>
      <c r="G36" s="100"/>
    </row>
    <row r="37" spans="1:7" ht="15">
      <c r="A37" s="29" t="s">
        <v>14</v>
      </c>
      <c r="B37" s="30"/>
      <c r="C37" s="30"/>
      <c r="D37" s="30"/>
      <c r="E37" s="30"/>
      <c r="F37" s="30"/>
      <c r="G37" s="30"/>
    </row>
  </sheetData>
  <sheetProtection/>
  <hyperlinks>
    <hyperlink ref="G8" location="Indice!A1" display="Indice "/>
  </hyperlinks>
  <printOptions/>
  <pageMargins left="0.7" right="0.7" top="0.75" bottom="0.75" header="0.3" footer="0.3"/>
  <pageSetup horizontalDpi="600" verticalDpi="600" orientation="portrait" paperSize="9" scale="72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37"/>
  <sheetViews>
    <sheetView view="pageBreakPreview" zoomScaleSheetLayoutView="100" zoomScalePageLayoutView="0" workbookViewId="0" topLeftCell="A1">
      <selection activeCell="G8" sqref="G8"/>
    </sheetView>
  </sheetViews>
  <sheetFormatPr defaultColWidth="11.421875" defaultRowHeight="12.75"/>
  <cols>
    <col min="1" max="1" width="26.8515625" style="0" customWidth="1"/>
    <col min="2" max="2" width="19.421875" style="0" bestFit="1" customWidth="1"/>
    <col min="3" max="3" width="12.28125" style="0" bestFit="1" customWidth="1"/>
    <col min="4" max="4" width="16.7109375" style="0" bestFit="1" customWidth="1"/>
    <col min="5" max="5" width="15.421875" style="0" bestFit="1" customWidth="1"/>
    <col min="6" max="6" width="11.00390625" style="0" bestFit="1" customWidth="1"/>
    <col min="7" max="7" width="11.28125" style="0" bestFit="1" customWidth="1"/>
  </cols>
  <sheetData>
    <row r="1" spans="1:7" ht="12.75">
      <c r="A1" s="22"/>
      <c r="B1" s="22"/>
      <c r="C1" s="22"/>
      <c r="D1" s="22"/>
      <c r="E1" s="22"/>
      <c r="F1" s="22"/>
      <c r="G1" s="22"/>
    </row>
    <row r="2" spans="1:7" ht="12.75">
      <c r="A2" s="22"/>
      <c r="B2" s="22"/>
      <c r="C2" s="22"/>
      <c r="D2" s="22"/>
      <c r="E2" s="22"/>
      <c r="F2" s="22"/>
      <c r="G2" s="22"/>
    </row>
    <row r="3" spans="1:7" ht="12.75">
      <c r="A3" s="22"/>
      <c r="B3" s="22"/>
      <c r="C3" s="22"/>
      <c r="D3" s="22"/>
      <c r="E3" s="22"/>
      <c r="F3" s="22"/>
      <c r="G3" s="22"/>
    </row>
    <row r="4" spans="1:7" ht="12.75">
      <c r="A4" s="22"/>
      <c r="B4" s="22"/>
      <c r="C4" s="22"/>
      <c r="D4" s="22"/>
      <c r="E4" s="22"/>
      <c r="F4" s="22"/>
      <c r="G4" s="22"/>
    </row>
    <row r="5" spans="1:7" ht="12.75">
      <c r="A5" s="22"/>
      <c r="B5" s="22"/>
      <c r="C5" s="22"/>
      <c r="D5" s="22"/>
      <c r="E5" s="22"/>
      <c r="F5" s="22"/>
      <c r="G5" s="22"/>
    </row>
    <row r="6" spans="1:7" ht="12.75">
      <c r="A6" s="22"/>
      <c r="B6" s="22"/>
      <c r="C6" s="22"/>
      <c r="D6" s="22"/>
      <c r="E6" s="22"/>
      <c r="F6" s="22"/>
      <c r="G6" s="22"/>
    </row>
    <row r="7" spans="1:7" ht="2.25" customHeight="1">
      <c r="A7" s="24"/>
      <c r="B7" s="24"/>
      <c r="C7" s="24"/>
      <c r="D7" s="24"/>
      <c r="E7" s="24"/>
      <c r="F7" s="24"/>
      <c r="G7" s="24"/>
    </row>
    <row r="8" spans="1:7" ht="19.5">
      <c r="A8" s="93" t="s">
        <v>48</v>
      </c>
      <c r="B8" s="93"/>
      <c r="C8" s="93"/>
      <c r="D8" s="93"/>
      <c r="E8" s="93"/>
      <c r="F8" s="93"/>
      <c r="G8" s="94" t="s">
        <v>3</v>
      </c>
    </row>
    <row r="9" spans="1:7" ht="20.25">
      <c r="A9" s="95" t="s">
        <v>80</v>
      </c>
      <c r="B9" s="96"/>
      <c r="C9" s="96"/>
      <c r="D9" s="96"/>
      <c r="E9" s="96"/>
      <c r="F9" s="96"/>
      <c r="G9" s="96"/>
    </row>
    <row r="10" spans="1:7" ht="12.75">
      <c r="A10" s="22"/>
      <c r="B10" s="22"/>
      <c r="C10" s="22"/>
      <c r="D10" s="22"/>
      <c r="E10" s="22"/>
      <c r="F10" s="22"/>
      <c r="G10" s="22"/>
    </row>
    <row r="11" spans="1:7" ht="15.75">
      <c r="A11" s="97" t="s">
        <v>25</v>
      </c>
      <c r="B11" s="98" t="s">
        <v>5</v>
      </c>
      <c r="C11" s="98" t="s">
        <v>6</v>
      </c>
      <c r="D11" s="98" t="s">
        <v>7</v>
      </c>
      <c r="E11" s="98" t="s">
        <v>8</v>
      </c>
      <c r="F11" s="98" t="s">
        <v>9</v>
      </c>
      <c r="G11" s="98"/>
    </row>
    <row r="12" spans="1:7" ht="15">
      <c r="A12" s="26" t="s">
        <v>10</v>
      </c>
      <c r="B12" s="25">
        <f>+'2015'!C12</f>
        <v>88689</v>
      </c>
      <c r="C12" s="25">
        <f>+'2015'!D12</f>
        <v>14664</v>
      </c>
      <c r="D12" s="25">
        <f>+'2015'!E12</f>
        <v>5851</v>
      </c>
      <c r="E12" s="25">
        <f>+'2015'!F12</f>
        <v>26645</v>
      </c>
      <c r="F12" s="25">
        <f>+'2015'!G12</f>
        <v>43691</v>
      </c>
      <c r="G12" s="25"/>
    </row>
    <row r="13" spans="1:7" ht="15.75">
      <c r="A13" s="97" t="s">
        <v>26</v>
      </c>
      <c r="B13" s="98"/>
      <c r="C13" s="98"/>
      <c r="D13" s="98"/>
      <c r="E13" s="98"/>
      <c r="F13" s="98"/>
      <c r="G13" s="98"/>
    </row>
    <row r="14" spans="1:7" ht="15">
      <c r="A14" s="26" t="s">
        <v>10</v>
      </c>
      <c r="B14" s="25">
        <f>+B12+'2015'!C14</f>
        <v>165482</v>
      </c>
      <c r="C14" s="25">
        <f>+C12+'2015'!D14</f>
        <v>28066</v>
      </c>
      <c r="D14" s="25">
        <f>+D12+'2015'!E14</f>
        <v>11818</v>
      </c>
      <c r="E14" s="25">
        <f>+E12+'2015'!F14</f>
        <v>52753</v>
      </c>
      <c r="F14" s="25">
        <f>+F12+'2015'!G14</f>
        <v>78030</v>
      </c>
      <c r="G14" s="25"/>
    </row>
    <row r="15" spans="1:7" ht="15.75">
      <c r="A15" s="97" t="s">
        <v>27</v>
      </c>
      <c r="B15" s="98"/>
      <c r="C15" s="98"/>
      <c r="D15" s="98"/>
      <c r="E15" s="98"/>
      <c r="F15" s="98"/>
      <c r="G15" s="98"/>
    </row>
    <row r="16" spans="1:7" ht="15">
      <c r="A16" s="26" t="s">
        <v>10</v>
      </c>
      <c r="B16" s="25">
        <f>+B14+'2015'!C16</f>
        <v>264326</v>
      </c>
      <c r="C16" s="25">
        <f>+C14+'2015'!D16</f>
        <v>45059</v>
      </c>
      <c r="D16" s="25">
        <f>+D14+'2015'!E16</f>
        <v>20706</v>
      </c>
      <c r="E16" s="25">
        <f>+E14+'2015'!F16</f>
        <v>84319</v>
      </c>
      <c r="F16" s="25">
        <f>+F14+'2015'!G16</f>
        <v>120930</v>
      </c>
      <c r="G16" s="25"/>
    </row>
    <row r="17" spans="1:7" ht="15.75">
      <c r="A17" s="97" t="s">
        <v>28</v>
      </c>
      <c r="B17" s="98"/>
      <c r="C17" s="98"/>
      <c r="D17" s="98"/>
      <c r="E17" s="98"/>
      <c r="F17" s="98"/>
      <c r="G17" s="98"/>
    </row>
    <row r="18" spans="1:7" ht="15">
      <c r="A18" s="26" t="s">
        <v>10</v>
      </c>
      <c r="B18" s="25">
        <f>+B16+'2015'!C18</f>
        <v>380489</v>
      </c>
      <c r="C18" s="25">
        <f>+C16+'2015'!D18</f>
        <v>63319</v>
      </c>
      <c r="D18" s="25">
        <f>+D16+'2015'!E18</f>
        <v>31925</v>
      </c>
      <c r="E18" s="25">
        <f>+E16+'2015'!F18</f>
        <v>123035</v>
      </c>
      <c r="F18" s="25">
        <f>+F16+'2015'!G18</f>
        <v>165970</v>
      </c>
      <c r="G18" s="25"/>
    </row>
    <row r="19" spans="1:7" ht="15.75">
      <c r="A19" s="97" t="s">
        <v>29</v>
      </c>
      <c r="B19" s="98"/>
      <c r="C19" s="98"/>
      <c r="D19" s="98"/>
      <c r="E19" s="98"/>
      <c r="F19" s="98"/>
      <c r="G19" s="98"/>
    </row>
    <row r="20" spans="1:7" ht="15">
      <c r="A20" s="26" t="s">
        <v>10</v>
      </c>
      <c r="B20" s="25">
        <f>+B18+'2015'!C20</f>
        <v>497820</v>
      </c>
      <c r="C20" s="25">
        <f>+C18+'2015'!D20</f>
        <v>86301</v>
      </c>
      <c r="D20" s="25">
        <f>+D18+'2015'!E20</f>
        <v>41201</v>
      </c>
      <c r="E20" s="25">
        <f>+E18+'2015'!F20</f>
        <v>162903</v>
      </c>
      <c r="F20" s="25">
        <f>+F18+'2015'!G20</f>
        <v>216229</v>
      </c>
      <c r="G20" s="25"/>
    </row>
    <row r="21" spans="1:11" ht="15.75">
      <c r="A21" s="97" t="s">
        <v>30</v>
      </c>
      <c r="B21" s="98"/>
      <c r="C21" s="98"/>
      <c r="D21" s="98"/>
      <c r="E21" s="98"/>
      <c r="F21" s="98"/>
      <c r="G21" s="98"/>
      <c r="K21" s="64"/>
    </row>
    <row r="22" spans="1:7" ht="15">
      <c r="A22" s="26" t="s">
        <v>10</v>
      </c>
      <c r="B22" s="25">
        <f>+B20+'2015'!C22</f>
        <v>628839</v>
      </c>
      <c r="C22" s="25">
        <f>+C20+'2015'!D22</f>
        <v>107291</v>
      </c>
      <c r="D22" s="25">
        <f>+D20+'2015'!E22</f>
        <v>55521</v>
      </c>
      <c r="E22" s="25">
        <f>+E20+'2015'!F22</f>
        <v>202296</v>
      </c>
      <c r="F22" s="25">
        <f>+F20+'2015'!G22</f>
        <v>276534</v>
      </c>
      <c r="G22" s="25"/>
    </row>
    <row r="23" spans="1:7" ht="15.75">
      <c r="A23" s="97" t="s">
        <v>31</v>
      </c>
      <c r="B23" s="98"/>
      <c r="C23" s="98"/>
      <c r="D23" s="98"/>
      <c r="E23" s="98"/>
      <c r="F23" s="98"/>
      <c r="G23" s="98"/>
    </row>
    <row r="24" spans="1:7" ht="15">
      <c r="A24" s="26" t="s">
        <v>10</v>
      </c>
      <c r="B24" s="25">
        <f>+B22+'2015'!C24</f>
        <v>807431</v>
      </c>
      <c r="C24" s="25">
        <f>+C22+'2015'!D24</f>
        <v>138972</v>
      </c>
      <c r="D24" s="25">
        <f>+D22+'2015'!E24</f>
        <v>79976</v>
      </c>
      <c r="E24" s="25">
        <f>+E22+'2015'!F24</f>
        <v>257730</v>
      </c>
      <c r="F24" s="25">
        <f>+F22+'2015'!G24</f>
        <v>342398</v>
      </c>
      <c r="G24" s="25"/>
    </row>
    <row r="25" spans="1:7" ht="15.75">
      <c r="A25" s="97" t="s">
        <v>32</v>
      </c>
      <c r="B25" s="98"/>
      <c r="C25" s="98"/>
      <c r="D25" s="98"/>
      <c r="E25" s="98"/>
      <c r="F25" s="98"/>
      <c r="G25" s="98"/>
    </row>
    <row r="26" spans="1:7" ht="15">
      <c r="A26" s="26" t="s">
        <v>10</v>
      </c>
      <c r="B26" s="25">
        <f>+B24+'2015'!C26</f>
        <v>1033656</v>
      </c>
      <c r="C26" s="25">
        <f>+C24+'2015'!D26</f>
        <v>183012</v>
      </c>
      <c r="D26" s="25">
        <f>+D24+'2015'!E26</f>
        <v>107437</v>
      </c>
      <c r="E26" s="25">
        <f>+E24+'2015'!F26</f>
        <v>324475</v>
      </c>
      <c r="F26" s="25">
        <f>+F24+'2015'!G26</f>
        <v>428009</v>
      </c>
      <c r="G26" s="25"/>
    </row>
    <row r="27" spans="1:7" ht="15.75">
      <c r="A27" s="97" t="s">
        <v>33</v>
      </c>
      <c r="B27" s="98"/>
      <c r="C27" s="98"/>
      <c r="D27" s="98"/>
      <c r="E27" s="98"/>
      <c r="F27" s="98"/>
      <c r="G27" s="98"/>
    </row>
    <row r="28" spans="1:7" ht="15">
      <c r="A28" s="26" t="s">
        <v>10</v>
      </c>
      <c r="B28" s="25">
        <f>+B26+'2015'!C28</f>
        <v>1179988</v>
      </c>
      <c r="C28" s="25">
        <f>+C26+'2015'!D28</f>
        <v>210024</v>
      </c>
      <c r="D28" s="25">
        <f>+D26+'2015'!E28</f>
        <v>123163</v>
      </c>
      <c r="E28" s="25">
        <f>+E26+'2015'!F28</f>
        <v>371081</v>
      </c>
      <c r="F28" s="25">
        <f>+F26+'2015'!G28</f>
        <v>483415</v>
      </c>
      <c r="G28" s="25"/>
    </row>
    <row r="29" spans="1:7" ht="15.75">
      <c r="A29" s="97" t="s">
        <v>34</v>
      </c>
      <c r="B29" s="98"/>
      <c r="C29" s="98"/>
      <c r="D29" s="98"/>
      <c r="E29" s="98"/>
      <c r="F29" s="98"/>
      <c r="G29" s="98"/>
    </row>
    <row r="30" spans="1:7" ht="15">
      <c r="A30" s="26" t="s">
        <v>10</v>
      </c>
      <c r="B30" s="25">
        <f>+B28+'2015'!C30</f>
        <v>1293405</v>
      </c>
      <c r="C30" s="25">
        <f>+C28+'2015'!D30</f>
        <v>230040</v>
      </c>
      <c r="D30" s="25">
        <f>+D28+'2015'!E30</f>
        <v>135516</v>
      </c>
      <c r="E30" s="25">
        <f>+E28+'2015'!F30</f>
        <v>406544</v>
      </c>
      <c r="F30" s="25">
        <f>+F28+'2015'!G30</f>
        <v>527154</v>
      </c>
      <c r="G30" s="25"/>
    </row>
    <row r="31" spans="1:7" ht="15.75">
      <c r="A31" s="97" t="s">
        <v>35</v>
      </c>
      <c r="B31" s="98"/>
      <c r="C31" s="98"/>
      <c r="D31" s="98"/>
      <c r="E31" s="98"/>
      <c r="F31" s="98"/>
      <c r="G31" s="98"/>
    </row>
    <row r="32" spans="1:7" ht="15">
      <c r="A32" s="26" t="s">
        <v>10</v>
      </c>
      <c r="B32" s="25">
        <f>+B30+'2015'!C32</f>
        <v>1387524</v>
      </c>
      <c r="C32" s="25">
        <f>+C30+'2015'!D32</f>
        <v>244854</v>
      </c>
      <c r="D32" s="25">
        <f>+D30+'2015'!E32</f>
        <v>142190</v>
      </c>
      <c r="E32" s="25">
        <f>+E30+'2015'!F32</f>
        <v>436716</v>
      </c>
      <c r="F32" s="25">
        <f>+F30+'2015'!G32</f>
        <v>569909</v>
      </c>
      <c r="G32" s="25"/>
    </row>
    <row r="33" spans="1:7" ht="15.75">
      <c r="A33" s="97" t="s">
        <v>36</v>
      </c>
      <c r="B33" s="98"/>
      <c r="C33" s="98"/>
      <c r="D33" s="98"/>
      <c r="E33" s="98"/>
      <c r="F33" s="98"/>
      <c r="G33" s="98"/>
    </row>
    <row r="34" spans="1:7" ht="15">
      <c r="A34" s="26" t="s">
        <v>10</v>
      </c>
      <c r="B34" s="25">
        <f>+B32+'2015'!C34</f>
        <v>1490710</v>
      </c>
      <c r="C34" s="25">
        <f>+C32+'2015'!D34</f>
        <v>261655</v>
      </c>
      <c r="D34" s="25">
        <f>+D32+'2015'!E34</f>
        <v>151291</v>
      </c>
      <c r="E34" s="25">
        <f>+E32+'2015'!F34</f>
        <v>471344</v>
      </c>
      <c r="F34" s="25">
        <f>+F32+'2015'!G34</f>
        <v>612395</v>
      </c>
      <c r="G34" s="25"/>
    </row>
    <row r="35" spans="1:7" ht="5.25" customHeight="1">
      <c r="A35" s="24"/>
      <c r="B35" s="24"/>
      <c r="C35" s="24"/>
      <c r="D35" s="24"/>
      <c r="E35" s="24"/>
      <c r="F35" s="24"/>
      <c r="G35" s="24"/>
    </row>
    <row r="36" spans="1:7" ht="15.75">
      <c r="A36" s="99"/>
      <c r="B36" s="100"/>
      <c r="C36" s="100"/>
      <c r="D36" s="100"/>
      <c r="E36" s="100"/>
      <c r="F36" s="100"/>
      <c r="G36" s="100"/>
    </row>
    <row r="37" spans="1:7" ht="15">
      <c r="A37" s="29" t="s">
        <v>14</v>
      </c>
      <c r="B37" s="30"/>
      <c r="C37" s="30"/>
      <c r="D37" s="30"/>
      <c r="E37" s="30"/>
      <c r="F37" s="30"/>
      <c r="G37" s="30"/>
    </row>
  </sheetData>
  <sheetProtection/>
  <hyperlinks>
    <hyperlink ref="G8" location="Indice!A1" display="Indice "/>
  </hyperlinks>
  <printOptions/>
  <pageMargins left="0.7" right="0.7" top="0.75" bottom="0.75" header="0.3" footer="0.3"/>
  <pageSetup horizontalDpi="600" verticalDpi="600" orientation="portrait" paperSize="9" scale="72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37"/>
  <sheetViews>
    <sheetView view="pageBreakPreview" zoomScale="90" zoomScaleSheetLayoutView="90" zoomScalePageLayoutView="0" workbookViewId="0" topLeftCell="A1">
      <selection activeCell="B12" sqref="B12"/>
    </sheetView>
  </sheetViews>
  <sheetFormatPr defaultColWidth="11.421875" defaultRowHeight="12.75"/>
  <cols>
    <col min="1" max="1" width="26.8515625" style="0" customWidth="1"/>
    <col min="2" max="2" width="19.421875" style="0" bestFit="1" customWidth="1"/>
    <col min="3" max="3" width="12.28125" style="0" bestFit="1" customWidth="1"/>
    <col min="4" max="4" width="16.7109375" style="0" bestFit="1" customWidth="1"/>
    <col min="5" max="5" width="15.421875" style="0" bestFit="1" customWidth="1"/>
    <col min="6" max="6" width="11.00390625" style="0" bestFit="1" customWidth="1"/>
    <col min="7" max="7" width="11.28125" style="0" bestFit="1" customWidth="1"/>
  </cols>
  <sheetData>
    <row r="1" spans="1:7" ht="12.75">
      <c r="A1" s="22"/>
      <c r="B1" s="22"/>
      <c r="C1" s="22"/>
      <c r="D1" s="22"/>
      <c r="E1" s="22"/>
      <c r="F1" s="22"/>
      <c r="G1" s="22"/>
    </row>
    <row r="2" spans="1:7" ht="12.75">
      <c r="A2" s="22"/>
      <c r="B2" s="22"/>
      <c r="C2" s="22"/>
      <c r="D2" s="22"/>
      <c r="E2" s="22"/>
      <c r="F2" s="22"/>
      <c r="G2" s="22"/>
    </row>
    <row r="3" spans="1:7" ht="12.75">
      <c r="A3" s="22"/>
      <c r="B3" s="22"/>
      <c r="C3" s="22"/>
      <c r="D3" s="22"/>
      <c r="E3" s="22"/>
      <c r="F3" s="22"/>
      <c r="G3" s="22"/>
    </row>
    <row r="4" spans="1:7" ht="12.75">
      <c r="A4" s="22"/>
      <c r="B4" s="22"/>
      <c r="C4" s="22"/>
      <c r="D4" s="22"/>
      <c r="E4" s="22"/>
      <c r="F4" s="22"/>
      <c r="G4" s="22"/>
    </row>
    <row r="5" spans="1:7" ht="12.75">
      <c r="A5" s="22"/>
      <c r="B5" s="22"/>
      <c r="C5" s="22"/>
      <c r="D5" s="22"/>
      <c r="E5" s="22"/>
      <c r="F5" s="22"/>
      <c r="G5" s="22"/>
    </row>
    <row r="6" spans="1:7" ht="12.75">
      <c r="A6" s="22"/>
      <c r="B6" s="22"/>
      <c r="C6" s="22"/>
      <c r="D6" s="22"/>
      <c r="E6" s="22"/>
      <c r="F6" s="22"/>
      <c r="G6" s="22"/>
    </row>
    <row r="7" spans="1:7" ht="2.25" customHeight="1">
      <c r="A7" s="24"/>
      <c r="B7" s="24"/>
      <c r="C7" s="24"/>
      <c r="D7" s="24"/>
      <c r="E7" s="24"/>
      <c r="F7" s="24"/>
      <c r="G7" s="24"/>
    </row>
    <row r="8" spans="1:7" ht="19.5">
      <c r="A8" s="93" t="s">
        <v>48</v>
      </c>
      <c r="B8" s="93"/>
      <c r="C8" s="93"/>
      <c r="D8" s="93"/>
      <c r="E8" s="93"/>
      <c r="F8" s="93"/>
      <c r="G8" s="94" t="s">
        <v>3</v>
      </c>
    </row>
    <row r="9" spans="1:7" ht="20.25">
      <c r="A9" s="95" t="s">
        <v>85</v>
      </c>
      <c r="B9" s="96"/>
      <c r="C9" s="96"/>
      <c r="D9" s="96"/>
      <c r="E9" s="96"/>
      <c r="F9" s="96"/>
      <c r="G9" s="96"/>
    </row>
    <row r="10" spans="1:7" ht="12.75">
      <c r="A10" s="22"/>
      <c r="B10" s="22"/>
      <c r="C10" s="22"/>
      <c r="D10" s="22"/>
      <c r="E10" s="22"/>
      <c r="F10" s="22"/>
      <c r="G10" s="22"/>
    </row>
    <row r="11" spans="1:7" ht="15.75">
      <c r="A11" s="97" t="s">
        <v>25</v>
      </c>
      <c r="B11" s="98" t="s">
        <v>5</v>
      </c>
      <c r="C11" s="98" t="s">
        <v>6</v>
      </c>
      <c r="D11" s="98" t="s">
        <v>7</v>
      </c>
      <c r="E11" s="98" t="s">
        <v>8</v>
      </c>
      <c r="F11" s="98" t="s">
        <v>9</v>
      </c>
      <c r="G11" s="98"/>
    </row>
    <row r="12" spans="1:7" ht="15">
      <c r="A12" s="26" t="s">
        <v>10</v>
      </c>
      <c r="B12" s="25">
        <f>B10+'2016'!C12</f>
        <v>100056</v>
      </c>
      <c r="C12" s="25">
        <f>C10+'2016'!D12</f>
        <v>17710</v>
      </c>
      <c r="D12" s="25">
        <f>D10+'2016'!E12</f>
        <v>9140</v>
      </c>
      <c r="E12" s="25">
        <f>E10+'2016'!F12</f>
        <v>32195</v>
      </c>
      <c r="F12" s="25">
        <f>F10+'2016'!G12</f>
        <v>43100</v>
      </c>
      <c r="G12" s="25"/>
    </row>
    <row r="13" spans="1:7" ht="15.75">
      <c r="A13" s="97" t="s">
        <v>26</v>
      </c>
      <c r="B13" s="98"/>
      <c r="C13" s="98"/>
      <c r="D13" s="98"/>
      <c r="E13" s="98"/>
      <c r="F13" s="98"/>
      <c r="G13" s="98"/>
    </row>
    <row r="14" spans="1:7" ht="15">
      <c r="A14" s="26" t="s">
        <v>10</v>
      </c>
      <c r="B14" s="25">
        <f>B12+'2016'!C14</f>
        <v>193669</v>
      </c>
      <c r="C14" s="25">
        <f>C12+'2016'!D14</f>
        <v>35375</v>
      </c>
      <c r="D14" s="25">
        <f>D12+'2016'!E14</f>
        <v>16718</v>
      </c>
      <c r="E14" s="25">
        <f>E12+'2016'!F14</f>
        <v>64662</v>
      </c>
      <c r="F14" s="25">
        <f>F12+'2016'!G14</f>
        <v>80224</v>
      </c>
      <c r="G14" s="25"/>
    </row>
    <row r="15" spans="1:7" ht="15.75">
      <c r="A15" s="97" t="s">
        <v>27</v>
      </c>
      <c r="B15" s="98"/>
      <c r="C15" s="98"/>
      <c r="D15" s="98"/>
      <c r="E15" s="98"/>
      <c r="F15" s="98"/>
      <c r="G15" s="98"/>
    </row>
    <row r="16" spans="1:7" ht="15">
      <c r="A16" s="26" t="s">
        <v>10</v>
      </c>
      <c r="B16" s="25">
        <f>B14+'2016'!C16</f>
        <v>318233</v>
      </c>
      <c r="C16" s="25">
        <f>C14+'2016'!D16</f>
        <v>55128</v>
      </c>
      <c r="D16" s="25">
        <f>D14+'2016'!E16</f>
        <v>27681</v>
      </c>
      <c r="E16" s="25">
        <f>E14+'2016'!F16</f>
        <v>104966</v>
      </c>
      <c r="F16" s="25">
        <f>F14+'2016'!G16</f>
        <v>133265</v>
      </c>
      <c r="G16" s="25"/>
    </row>
    <row r="17" spans="1:7" ht="15.75">
      <c r="A17" s="97" t="s">
        <v>28</v>
      </c>
      <c r="B17" s="98"/>
      <c r="C17" s="98"/>
      <c r="D17" s="98"/>
      <c r="E17" s="98"/>
      <c r="F17" s="98"/>
      <c r="G17" s="98"/>
    </row>
    <row r="18" spans="1:7" ht="15">
      <c r="A18" s="26" t="s">
        <v>10</v>
      </c>
      <c r="B18" s="25">
        <f>B16+'2016'!C18</f>
        <v>440302</v>
      </c>
      <c r="C18" s="25">
        <f>C16+'2016'!D18</f>
        <v>73922</v>
      </c>
      <c r="D18" s="25">
        <f>D16+'2016'!E18</f>
        <v>36374</v>
      </c>
      <c r="E18" s="25">
        <f>E16+'2016'!F18</f>
        <v>148343</v>
      </c>
      <c r="F18" s="25">
        <f>F16+'2016'!G18</f>
        <v>185498</v>
      </c>
      <c r="G18" s="25"/>
    </row>
    <row r="19" spans="1:7" ht="15.75">
      <c r="A19" s="97" t="s">
        <v>29</v>
      </c>
      <c r="B19" s="98"/>
      <c r="C19" s="98"/>
      <c r="D19" s="98"/>
      <c r="E19" s="98"/>
      <c r="F19" s="98"/>
      <c r="G19" s="98"/>
    </row>
    <row r="20" spans="1:7" ht="15">
      <c r="A20" s="26" t="s">
        <v>10</v>
      </c>
      <c r="B20" s="25">
        <f>B18+'2016'!C20</f>
        <v>579053</v>
      </c>
      <c r="C20" s="25">
        <f>C18+'2016'!D20</f>
        <v>93146</v>
      </c>
      <c r="D20" s="25">
        <f>D18+'2016'!E20</f>
        <v>46014</v>
      </c>
      <c r="E20" s="25">
        <f>E18+'2016'!F20</f>
        <v>199004</v>
      </c>
      <c r="F20" s="25">
        <f>F18+'2016'!G20</f>
        <v>247093</v>
      </c>
      <c r="G20" s="25"/>
    </row>
    <row r="21" spans="1:11" ht="15.75">
      <c r="A21" s="97" t="s">
        <v>30</v>
      </c>
      <c r="B21" s="98"/>
      <c r="C21" s="98"/>
      <c r="D21" s="98"/>
      <c r="E21" s="98"/>
      <c r="F21" s="98"/>
      <c r="G21" s="98"/>
      <c r="K21" s="64"/>
    </row>
    <row r="22" spans="1:7" ht="15">
      <c r="A22" s="26" t="s">
        <v>10</v>
      </c>
      <c r="B22" s="25">
        <f>B20+'2016'!C22</f>
        <v>725693</v>
      </c>
      <c r="C22" s="25">
        <f>C20+'2016'!D22</f>
        <v>116280</v>
      </c>
      <c r="D22" s="25">
        <f>D20+'2016'!E22</f>
        <v>58717</v>
      </c>
      <c r="E22" s="25">
        <f>E20+'2016'!F22</f>
        <v>248748</v>
      </c>
      <c r="F22" s="25">
        <f>F20+'2016'!G22</f>
        <v>310250</v>
      </c>
      <c r="G22" s="25"/>
    </row>
    <row r="23" spans="1:7" ht="15.75">
      <c r="A23" s="97" t="s">
        <v>31</v>
      </c>
      <c r="B23" s="98"/>
      <c r="C23" s="98"/>
      <c r="D23" s="98"/>
      <c r="E23" s="98"/>
      <c r="F23" s="98"/>
      <c r="G23" s="98"/>
    </row>
    <row r="24" spans="1:7" ht="15">
      <c r="A24" s="26" t="s">
        <v>10</v>
      </c>
      <c r="B24" s="25">
        <f>B22+'2016'!C24</f>
        <v>930143</v>
      </c>
      <c r="C24" s="25">
        <f>C22+'2016'!D24</f>
        <v>151919</v>
      </c>
      <c r="D24" s="25">
        <f>D22+'2016'!E24</f>
        <v>79743</v>
      </c>
      <c r="E24" s="25">
        <f>E22+'2016'!F24</f>
        <v>319621</v>
      </c>
      <c r="F24" s="25">
        <f>F22+'2016'!G24</f>
        <v>387720</v>
      </c>
      <c r="G24" s="25"/>
    </row>
    <row r="25" spans="1:7" ht="15.75">
      <c r="A25" s="97" t="s">
        <v>32</v>
      </c>
      <c r="B25" s="98"/>
      <c r="C25" s="98"/>
      <c r="D25" s="98"/>
      <c r="E25" s="98"/>
      <c r="F25" s="98"/>
      <c r="G25" s="98"/>
    </row>
    <row r="26" spans="1:7" ht="15">
      <c r="A26" s="26" t="s">
        <v>10</v>
      </c>
      <c r="B26" s="25">
        <f>B24+'2016'!C26</f>
        <v>1150035</v>
      </c>
      <c r="C26" s="25">
        <f>C24+'2016'!D26</f>
        <v>194387</v>
      </c>
      <c r="D26" s="25">
        <f>D24+'2016'!E26</f>
        <v>102499</v>
      </c>
      <c r="E26" s="25">
        <f>E24+'2016'!F26</f>
        <v>390591</v>
      </c>
      <c r="F26" s="25">
        <f>F24+'2016'!G26</f>
        <v>470676</v>
      </c>
      <c r="G26" s="25"/>
    </row>
    <row r="27" spans="1:7" ht="15.75">
      <c r="A27" s="97" t="s">
        <v>33</v>
      </c>
      <c r="B27" s="98"/>
      <c r="C27" s="98"/>
      <c r="D27" s="98"/>
      <c r="E27" s="98"/>
      <c r="F27" s="98"/>
      <c r="G27" s="98"/>
    </row>
    <row r="28" spans="1:7" ht="15">
      <c r="A28" s="26" t="s">
        <v>10</v>
      </c>
      <c r="B28" s="25">
        <f>SUM('2016'!C12:C28)</f>
        <v>1311614</v>
      </c>
      <c r="C28" s="25">
        <f>SUM('2016'!D12:D28)</f>
        <v>222842</v>
      </c>
      <c r="D28" s="25">
        <f>SUM('2016'!E12:E28)</f>
        <v>117480</v>
      </c>
      <c r="E28" s="25">
        <f>SUM('2016'!F12:F28)</f>
        <v>445158</v>
      </c>
      <c r="F28" s="25">
        <f>SUM('2016'!G12:G28)</f>
        <v>536938</v>
      </c>
      <c r="G28" s="25"/>
    </row>
    <row r="29" spans="1:7" ht="15.75">
      <c r="A29" s="97" t="s">
        <v>34</v>
      </c>
      <c r="B29" s="98"/>
      <c r="C29" s="98"/>
      <c r="D29" s="98"/>
      <c r="E29" s="98"/>
      <c r="F29" s="98"/>
      <c r="G29" s="98"/>
    </row>
    <row r="30" spans="1:7" ht="15">
      <c r="A30" s="26" t="s">
        <v>10</v>
      </c>
      <c r="B30" s="25">
        <v>1434244</v>
      </c>
      <c r="C30" s="25">
        <v>244636</v>
      </c>
      <c r="D30" s="25">
        <v>128358</v>
      </c>
      <c r="E30" s="25">
        <v>483981</v>
      </c>
      <c r="F30" s="25">
        <v>591306</v>
      </c>
      <c r="G30" s="25"/>
    </row>
    <row r="31" spans="1:7" ht="15.75">
      <c r="A31" s="97" t="s">
        <v>35</v>
      </c>
      <c r="B31" s="98"/>
      <c r="C31" s="98"/>
      <c r="D31" s="98"/>
      <c r="E31" s="98"/>
      <c r="F31" s="98"/>
      <c r="G31" s="98"/>
    </row>
    <row r="32" spans="1:7" ht="15">
      <c r="A32" s="26" t="s">
        <v>10</v>
      </c>
      <c r="B32" s="25">
        <f>+B30+'2016'!C32</f>
        <v>1538746</v>
      </c>
      <c r="C32" s="25">
        <f>+C30+'2016'!D32</f>
        <v>262868</v>
      </c>
      <c r="D32" s="25">
        <f>+D30+'2016'!E32</f>
        <v>135941</v>
      </c>
      <c r="E32" s="25">
        <f>+E30+'2016'!F32</f>
        <v>517758</v>
      </c>
      <c r="F32" s="25">
        <f>+F30+'2016'!G32</f>
        <v>637459</v>
      </c>
      <c r="G32" s="25"/>
    </row>
    <row r="33" spans="1:7" ht="15.75">
      <c r="A33" s="97" t="s">
        <v>36</v>
      </c>
      <c r="B33" s="98"/>
      <c r="C33" s="98"/>
      <c r="D33" s="98"/>
      <c r="E33" s="98"/>
      <c r="F33" s="98"/>
      <c r="G33" s="98"/>
    </row>
    <row r="34" spans="1:7" ht="15">
      <c r="A34" s="26" t="s">
        <v>10</v>
      </c>
      <c r="B34" s="25" t="e">
        <f>+B32+#REF!</f>
        <v>#REF!</v>
      </c>
      <c r="C34" s="25" t="e">
        <f>+C32+#REF!</f>
        <v>#REF!</v>
      </c>
      <c r="D34" s="25" t="e">
        <f>+D32+#REF!</f>
        <v>#REF!</v>
      </c>
      <c r="E34" s="25" t="e">
        <f>+E32+#REF!</f>
        <v>#REF!</v>
      </c>
      <c r="F34" s="25" t="e">
        <f>+F32+#REF!</f>
        <v>#REF!</v>
      </c>
      <c r="G34" s="25"/>
    </row>
    <row r="35" spans="1:7" ht="5.25" customHeight="1">
      <c r="A35" s="24"/>
      <c r="B35" s="24"/>
      <c r="C35" s="24"/>
      <c r="D35" s="24"/>
      <c r="E35" s="24"/>
      <c r="F35" s="24"/>
      <c r="G35" s="24"/>
    </row>
    <row r="36" spans="1:7" ht="15.75">
      <c r="A36" s="99"/>
      <c r="B36" s="100"/>
      <c r="C36" s="100"/>
      <c r="D36" s="100"/>
      <c r="E36" s="100"/>
      <c r="F36" s="100"/>
      <c r="G36" s="100"/>
    </row>
    <row r="37" spans="1:7" ht="15">
      <c r="A37" s="29" t="s">
        <v>14</v>
      </c>
      <c r="B37" s="30"/>
      <c r="C37" s="30"/>
      <c r="D37" s="30"/>
      <c r="E37" s="30"/>
      <c r="F37" s="30"/>
      <c r="G37" s="30"/>
    </row>
  </sheetData>
  <sheetProtection/>
  <hyperlinks>
    <hyperlink ref="G8" location="Indice!A1" display="Indice "/>
  </hyperlinks>
  <printOptions/>
  <pageMargins left="0.7" right="0.7" top="0.75" bottom="0.75" header="0.3" footer="0.3"/>
  <pageSetup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view="pageBreakPreview" zoomScale="80" zoomScaleNormal="70" zoomScaleSheetLayoutView="80" zoomScalePageLayoutView="0" workbookViewId="0" topLeftCell="A1">
      <selection activeCell="A56" sqref="A56"/>
    </sheetView>
  </sheetViews>
  <sheetFormatPr defaultColWidth="11.421875" defaultRowHeight="12.75"/>
  <cols>
    <col min="1" max="1" width="25.8515625" style="0" customWidth="1"/>
    <col min="2" max="2" width="11.421875" style="0" hidden="1" customWidth="1"/>
    <col min="3" max="3" width="12.7109375" style="0" bestFit="1" customWidth="1"/>
    <col min="4" max="5" width="17.140625" style="0" bestFit="1" customWidth="1"/>
    <col min="6" max="6" width="16.421875" style="0" bestFit="1" customWidth="1"/>
    <col min="7" max="7" width="10.7109375" style="0" bestFit="1" customWidth="1"/>
    <col min="8" max="8" width="12.140625" style="0" bestFit="1" customWidth="1"/>
  </cols>
  <sheetData>
    <row r="1" spans="1:8" ht="12.75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2"/>
      <c r="C2" s="22"/>
      <c r="D2" s="22"/>
      <c r="E2" s="22"/>
      <c r="F2" s="22"/>
      <c r="G2" s="22"/>
      <c r="H2" s="22"/>
    </row>
    <row r="3" spans="1:8" ht="12.75">
      <c r="A3" s="22"/>
      <c r="B3" s="22"/>
      <c r="C3" s="22"/>
      <c r="D3" s="22"/>
      <c r="E3" s="22"/>
      <c r="F3" s="22"/>
      <c r="G3" s="22"/>
      <c r="H3" s="22"/>
    </row>
    <row r="4" spans="1:8" ht="12.75">
      <c r="A4" s="22"/>
      <c r="B4" s="22"/>
      <c r="C4" s="22"/>
      <c r="D4" s="22"/>
      <c r="E4" s="22"/>
      <c r="F4" s="22"/>
      <c r="G4" s="22"/>
      <c r="H4" s="22"/>
    </row>
    <row r="5" spans="1:8" ht="12.75">
      <c r="A5" s="22"/>
      <c r="B5" s="22"/>
      <c r="C5" s="22"/>
      <c r="D5" s="22"/>
      <c r="E5" s="22"/>
      <c r="F5" s="22"/>
      <c r="G5" s="22"/>
      <c r="H5" s="22"/>
    </row>
    <row r="6" spans="1:8" ht="12.75">
      <c r="A6" s="22"/>
      <c r="B6" s="22"/>
      <c r="C6" s="22"/>
      <c r="D6" s="22"/>
      <c r="E6" s="22"/>
      <c r="F6" s="22"/>
      <c r="G6" s="22"/>
      <c r="H6" s="22"/>
    </row>
    <row r="7" spans="1:8" ht="4.5" customHeight="1">
      <c r="A7" s="24"/>
      <c r="B7" s="24"/>
      <c r="C7" s="24"/>
      <c r="D7" s="24"/>
      <c r="E7" s="24"/>
      <c r="F7" s="24"/>
      <c r="G7" s="24"/>
      <c r="H7" s="22"/>
    </row>
    <row r="8" spans="1:8" ht="19.5">
      <c r="A8" s="93" t="s">
        <v>48</v>
      </c>
      <c r="B8" s="93"/>
      <c r="C8" s="93"/>
      <c r="D8" s="93"/>
      <c r="E8" s="93"/>
      <c r="F8" s="93"/>
      <c r="G8" s="94" t="s">
        <v>3</v>
      </c>
      <c r="H8" s="93"/>
    </row>
    <row r="9" spans="1:8" ht="20.25">
      <c r="A9" s="95">
        <v>2010</v>
      </c>
      <c r="B9" s="96"/>
      <c r="C9" s="96"/>
      <c r="D9" s="96"/>
      <c r="E9" s="96"/>
      <c r="F9" s="96"/>
      <c r="G9" s="96"/>
      <c r="H9" s="95"/>
    </row>
    <row r="10" spans="1:8" ht="12.75">
      <c r="A10" s="22"/>
      <c r="B10" s="22"/>
      <c r="C10" s="22"/>
      <c r="D10" s="22"/>
      <c r="E10" s="22"/>
      <c r="F10" s="22"/>
      <c r="G10" s="22"/>
      <c r="H10" s="22"/>
    </row>
    <row r="11" spans="1:8" ht="15.75">
      <c r="A11" s="97" t="s">
        <v>15</v>
      </c>
      <c r="B11" s="98" t="s">
        <v>5</v>
      </c>
      <c r="C11" s="98" t="s">
        <v>5</v>
      </c>
      <c r="D11" s="98" t="s">
        <v>6</v>
      </c>
      <c r="E11" s="98" t="s">
        <v>7</v>
      </c>
      <c r="F11" s="98" t="s">
        <v>8</v>
      </c>
      <c r="G11" s="98" t="s">
        <v>9</v>
      </c>
      <c r="H11" s="97"/>
    </row>
    <row r="12" spans="1:8" ht="15">
      <c r="A12" s="26" t="s">
        <v>10</v>
      </c>
      <c r="B12" s="25">
        <v>97549</v>
      </c>
      <c r="C12" s="25">
        <v>100688</v>
      </c>
      <c r="D12" s="25">
        <v>19305</v>
      </c>
      <c r="E12" s="25">
        <v>6497</v>
      </c>
      <c r="F12" s="25">
        <v>25663</v>
      </c>
      <c r="G12" s="25">
        <v>48383</v>
      </c>
      <c r="H12" s="26"/>
    </row>
    <row r="13" spans="1:8" ht="15.75">
      <c r="A13" s="97" t="s">
        <v>16</v>
      </c>
      <c r="B13" s="98"/>
      <c r="C13" s="98"/>
      <c r="D13" s="98"/>
      <c r="E13" s="98"/>
      <c r="F13" s="98"/>
      <c r="G13" s="98"/>
      <c r="H13" s="97"/>
    </row>
    <row r="14" spans="1:8" ht="15">
      <c r="A14" s="26" t="s">
        <v>10</v>
      </c>
      <c r="B14" s="25">
        <v>99030</v>
      </c>
      <c r="C14" s="25">
        <v>109583</v>
      </c>
      <c r="D14" s="25">
        <v>21973</v>
      </c>
      <c r="E14" s="25">
        <v>7415</v>
      </c>
      <c r="F14" s="25">
        <v>35678</v>
      </c>
      <c r="G14" s="25">
        <v>47524</v>
      </c>
      <c r="H14" s="26"/>
    </row>
    <row r="15" spans="1:8" ht="15.75">
      <c r="A15" s="97" t="s">
        <v>17</v>
      </c>
      <c r="B15" s="98"/>
      <c r="C15" s="98"/>
      <c r="D15" s="98"/>
      <c r="E15" s="98"/>
      <c r="F15" s="98"/>
      <c r="G15" s="98"/>
      <c r="H15" s="97"/>
    </row>
    <row r="16" spans="1:8" ht="15">
      <c r="A16" s="26" t="s">
        <v>10</v>
      </c>
      <c r="B16" s="25">
        <v>115625</v>
      </c>
      <c r="C16" s="25">
        <v>124959</v>
      </c>
      <c r="D16" s="25">
        <v>29041</v>
      </c>
      <c r="E16" s="25">
        <v>12591</v>
      </c>
      <c r="F16" s="25">
        <v>29957</v>
      </c>
      <c r="G16" s="25">
        <v>54708</v>
      </c>
      <c r="H16" s="26"/>
    </row>
    <row r="17" spans="1:8" ht="15.75">
      <c r="A17" s="97" t="s">
        <v>18</v>
      </c>
      <c r="B17" s="98"/>
      <c r="C17" s="98"/>
      <c r="D17" s="98"/>
      <c r="E17" s="98"/>
      <c r="F17" s="98"/>
      <c r="G17" s="98"/>
      <c r="H17" s="97"/>
    </row>
    <row r="18" spans="1:8" ht="15">
      <c r="A18" s="26" t="s">
        <v>10</v>
      </c>
      <c r="B18" s="25">
        <v>124405</v>
      </c>
      <c r="C18" s="25">
        <v>130187</v>
      </c>
      <c r="D18" s="25">
        <v>23016</v>
      </c>
      <c r="E18" s="25">
        <v>10983</v>
      </c>
      <c r="F18" s="25">
        <v>35074</v>
      </c>
      <c r="G18" s="25">
        <v>60652</v>
      </c>
      <c r="H18" s="26"/>
    </row>
    <row r="19" spans="1:8" ht="15.75">
      <c r="A19" s="97" t="s">
        <v>19</v>
      </c>
      <c r="B19" s="98"/>
      <c r="C19" s="98"/>
      <c r="D19" s="98"/>
      <c r="E19" s="98"/>
      <c r="F19" s="98"/>
      <c r="G19" s="98"/>
      <c r="H19" s="97"/>
    </row>
    <row r="20" spans="1:8" ht="15">
      <c r="A20" s="26" t="s">
        <v>10</v>
      </c>
      <c r="B20" s="25">
        <v>157610</v>
      </c>
      <c r="C20" s="25">
        <v>124805</v>
      </c>
      <c r="D20" s="25">
        <v>25303</v>
      </c>
      <c r="E20" s="25">
        <v>11187</v>
      </c>
      <c r="F20" s="25">
        <v>37266</v>
      </c>
      <c r="G20" s="25">
        <v>57594</v>
      </c>
      <c r="H20" s="26"/>
    </row>
    <row r="21" spans="1:8" ht="15.75">
      <c r="A21" s="97" t="s">
        <v>20</v>
      </c>
      <c r="B21" s="98"/>
      <c r="C21" s="98"/>
      <c r="D21" s="98"/>
      <c r="E21" s="98"/>
      <c r="F21" s="98"/>
      <c r="G21" s="98"/>
      <c r="H21" s="97"/>
    </row>
    <row r="22" spans="1:8" ht="15">
      <c r="A22" s="26" t="s">
        <v>10</v>
      </c>
      <c r="B22" s="25">
        <v>144359</v>
      </c>
      <c r="C22" s="25">
        <v>147438</v>
      </c>
      <c r="D22" s="25">
        <v>33367</v>
      </c>
      <c r="E22" s="25">
        <v>16353</v>
      </c>
      <c r="F22" s="25">
        <v>38129</v>
      </c>
      <c r="G22" s="25">
        <v>69795</v>
      </c>
      <c r="H22" s="26"/>
    </row>
    <row r="23" spans="1:8" ht="15.75">
      <c r="A23" s="97" t="s">
        <v>21</v>
      </c>
      <c r="B23" s="98"/>
      <c r="C23" s="98"/>
      <c r="D23" s="98"/>
      <c r="E23" s="98"/>
      <c r="F23" s="98"/>
      <c r="G23" s="98"/>
      <c r="H23" s="97"/>
    </row>
    <row r="24" spans="1:8" ht="15">
      <c r="A24" s="26" t="s">
        <v>10</v>
      </c>
      <c r="B24" s="25">
        <v>218578</v>
      </c>
      <c r="C24" s="25">
        <v>189622</v>
      </c>
      <c r="D24" s="25">
        <v>47590</v>
      </c>
      <c r="E24" s="25">
        <v>24802</v>
      </c>
      <c r="F24" s="25">
        <v>38652</v>
      </c>
      <c r="G24" s="25">
        <v>79366</v>
      </c>
      <c r="H24" s="26"/>
    </row>
    <row r="25" spans="1:8" ht="15.75">
      <c r="A25" s="97" t="s">
        <v>22</v>
      </c>
      <c r="B25" s="98"/>
      <c r="C25" s="98"/>
      <c r="D25" s="98"/>
      <c r="E25" s="98"/>
      <c r="F25" s="98"/>
      <c r="G25" s="98"/>
      <c r="H25" s="97"/>
    </row>
    <row r="26" spans="1:8" ht="15">
      <c r="A26" s="26" t="s">
        <v>10</v>
      </c>
      <c r="B26" s="25">
        <v>289157</v>
      </c>
      <c r="C26" s="25">
        <v>252453</v>
      </c>
      <c r="D26" s="25">
        <v>64049</v>
      </c>
      <c r="E26" s="25">
        <v>36949</v>
      </c>
      <c r="F26" s="25">
        <v>48798</v>
      </c>
      <c r="G26" s="25">
        <v>99734</v>
      </c>
      <c r="H26" s="26"/>
    </row>
    <row r="27" spans="1:8" ht="15.75">
      <c r="A27" s="97" t="s">
        <v>4</v>
      </c>
      <c r="B27" s="98"/>
      <c r="C27" s="98"/>
      <c r="D27" s="98"/>
      <c r="E27" s="98"/>
      <c r="F27" s="98"/>
      <c r="G27" s="98"/>
      <c r="H27" s="97"/>
    </row>
    <row r="28" spans="1:8" ht="15">
      <c r="A28" s="26" t="s">
        <v>10</v>
      </c>
      <c r="B28" s="25">
        <v>194444</v>
      </c>
      <c r="C28" s="25">
        <v>149379</v>
      </c>
      <c r="D28" s="25">
        <v>34447</v>
      </c>
      <c r="E28" s="25">
        <v>20791</v>
      </c>
      <c r="F28" s="25">
        <v>33047</v>
      </c>
      <c r="G28" s="25">
        <v>59289</v>
      </c>
      <c r="H28" s="26"/>
    </row>
    <row r="29" spans="1:8" ht="15.75">
      <c r="A29" s="97" t="s">
        <v>11</v>
      </c>
      <c r="B29" s="98"/>
      <c r="C29" s="98"/>
      <c r="D29" s="98"/>
      <c r="E29" s="98"/>
      <c r="F29" s="98"/>
      <c r="G29" s="98"/>
      <c r="H29" s="97"/>
    </row>
    <row r="30" spans="1:8" ht="15">
      <c r="A30" s="26" t="s">
        <v>10</v>
      </c>
      <c r="B30" s="25">
        <v>190242</v>
      </c>
      <c r="C30" s="25">
        <v>133280</v>
      </c>
      <c r="D30" s="25">
        <v>26546</v>
      </c>
      <c r="E30" s="25">
        <v>10950</v>
      </c>
      <c r="F30" s="25">
        <v>40381</v>
      </c>
      <c r="G30" s="25">
        <v>55525</v>
      </c>
      <c r="H30" s="26"/>
    </row>
    <row r="31" spans="1:8" ht="15.75">
      <c r="A31" s="97" t="s">
        <v>12</v>
      </c>
      <c r="B31" s="98"/>
      <c r="C31" s="98"/>
      <c r="D31" s="98"/>
      <c r="E31" s="98"/>
      <c r="F31" s="98"/>
      <c r="G31" s="98"/>
      <c r="H31" s="97"/>
    </row>
    <row r="32" spans="1:8" ht="15">
      <c r="A32" s="26" t="s">
        <v>10</v>
      </c>
      <c r="B32" s="25">
        <v>161504</v>
      </c>
      <c r="C32" s="25">
        <v>120565</v>
      </c>
      <c r="D32" s="25">
        <v>25100</v>
      </c>
      <c r="E32" s="25">
        <v>9654</v>
      </c>
      <c r="F32" s="25">
        <v>34164</v>
      </c>
      <c r="G32" s="25">
        <v>50487</v>
      </c>
      <c r="H32" s="26"/>
    </row>
    <row r="33" spans="1:8" ht="15.75">
      <c r="A33" s="97" t="s">
        <v>13</v>
      </c>
      <c r="B33" s="98"/>
      <c r="C33" s="98"/>
      <c r="D33" s="98"/>
      <c r="E33" s="98"/>
      <c r="F33" s="98"/>
      <c r="G33" s="98"/>
      <c r="H33" s="97"/>
    </row>
    <row r="34" spans="1:8" ht="15">
      <c r="A34" s="26" t="s">
        <v>10</v>
      </c>
      <c r="B34" s="25">
        <v>134906</v>
      </c>
      <c r="C34" s="25">
        <v>125358</v>
      </c>
      <c r="D34" s="25">
        <v>26830</v>
      </c>
      <c r="E34" s="25">
        <v>10423</v>
      </c>
      <c r="F34" s="25">
        <v>35980</v>
      </c>
      <c r="G34" s="25">
        <v>50468</v>
      </c>
      <c r="H34" s="26"/>
    </row>
    <row r="35" spans="1:8" ht="3" customHeight="1">
      <c r="A35" s="24"/>
      <c r="B35" s="24"/>
      <c r="C35" s="24"/>
      <c r="D35" s="24"/>
      <c r="E35" s="24"/>
      <c r="F35" s="24"/>
      <c r="G35" s="24"/>
      <c r="H35" s="24"/>
    </row>
    <row r="36" spans="1:8" ht="15.75">
      <c r="A36" s="99" t="s">
        <v>23</v>
      </c>
      <c r="B36" s="100" t="s">
        <v>5</v>
      </c>
      <c r="C36" s="100" t="s">
        <v>5</v>
      </c>
      <c r="D36" s="100" t="s">
        <v>6</v>
      </c>
      <c r="E36" s="100" t="s">
        <v>7</v>
      </c>
      <c r="F36" s="100" t="s">
        <v>8</v>
      </c>
      <c r="G36" s="100" t="s">
        <v>9</v>
      </c>
      <c r="H36" s="99"/>
    </row>
    <row r="37" spans="1:8" ht="15">
      <c r="A37" s="29" t="s">
        <v>10</v>
      </c>
      <c r="B37" s="30">
        <f aca="true" t="shared" si="0" ref="B37:G37">B12+B14+B16+B18+B20+B22+B24+B26+B28+B30+B32+B34</f>
        <v>1927409</v>
      </c>
      <c r="C37" s="30">
        <f t="shared" si="0"/>
        <v>1708317</v>
      </c>
      <c r="D37" s="30">
        <f t="shared" si="0"/>
        <v>376567</v>
      </c>
      <c r="E37" s="30">
        <f t="shared" si="0"/>
        <v>178595</v>
      </c>
      <c r="F37" s="30">
        <f t="shared" si="0"/>
        <v>432789</v>
      </c>
      <c r="G37" s="30">
        <f t="shared" si="0"/>
        <v>733525</v>
      </c>
      <c r="H37" s="29"/>
    </row>
    <row r="38" spans="1:8" ht="3.75" customHeight="1">
      <c r="A38" s="24"/>
      <c r="B38" s="24"/>
      <c r="C38" s="24"/>
      <c r="D38" s="24"/>
      <c r="E38" s="24"/>
      <c r="F38" s="24"/>
      <c r="G38" s="24"/>
      <c r="H38" s="33"/>
    </row>
    <row r="39" spans="1:8" ht="14.25">
      <c r="A39" s="22"/>
      <c r="B39" s="22"/>
      <c r="C39" s="22"/>
      <c r="D39" s="22"/>
      <c r="E39" s="22"/>
      <c r="F39" s="22"/>
      <c r="G39" s="22"/>
      <c r="H39" s="57"/>
    </row>
    <row r="40" spans="1:8" ht="12.75">
      <c r="A40" s="31" t="s">
        <v>14</v>
      </c>
      <c r="B40" s="22"/>
      <c r="C40" s="22"/>
      <c r="D40" s="22"/>
      <c r="E40" s="22"/>
      <c r="F40" s="22"/>
      <c r="G40" s="22"/>
      <c r="H40" s="22"/>
    </row>
  </sheetData>
  <sheetProtection/>
  <hyperlinks>
    <hyperlink ref="G8" location="Indice!A1" display="Indice "/>
  </hyperlinks>
  <printOptions/>
  <pageMargins left="1.1416666666666666" right="0.43333333333333335" top="0.19652777777777777" bottom="0.6298611111111111" header="0.5118055555555556" footer="0.5118055555555556"/>
  <pageSetup fitToHeight="0" fitToWidth="0" horizontalDpi="600" verticalDpi="600" orientation="portrait" paperSize="9" scale="63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X37"/>
  <sheetViews>
    <sheetView view="pageBreakPreview" zoomScale="90" zoomScaleSheetLayoutView="90" zoomScalePageLayoutView="0" workbookViewId="0" topLeftCell="A1">
      <selection activeCell="G8" sqref="G8"/>
    </sheetView>
  </sheetViews>
  <sheetFormatPr defaultColWidth="11.421875" defaultRowHeight="12.75"/>
  <cols>
    <col min="1" max="1" width="26.8515625" style="0" customWidth="1"/>
    <col min="2" max="2" width="19.421875" style="0" bestFit="1" customWidth="1"/>
    <col min="3" max="3" width="12.28125" style="0" bestFit="1" customWidth="1"/>
    <col min="4" max="4" width="16.7109375" style="0" bestFit="1" customWidth="1"/>
    <col min="5" max="5" width="15.421875" style="0" bestFit="1" customWidth="1"/>
    <col min="6" max="6" width="11.00390625" style="0" bestFit="1" customWidth="1"/>
    <col min="7" max="7" width="11.28125" style="0" bestFit="1" customWidth="1"/>
    <col min="8" max="8" width="2.00390625" style="0" customWidth="1"/>
    <col min="9" max="14" width="11.421875" style="0" hidden="1" customWidth="1"/>
  </cols>
  <sheetData>
    <row r="1" spans="1:7" ht="12.75">
      <c r="A1" s="22"/>
      <c r="B1" s="22"/>
      <c r="C1" s="22"/>
      <c r="D1" s="22"/>
      <c r="E1" s="22"/>
      <c r="F1" s="22"/>
      <c r="G1" s="22"/>
    </row>
    <row r="2" spans="1:7" ht="12.75">
      <c r="A2" s="22"/>
      <c r="B2" s="22"/>
      <c r="C2" s="22"/>
      <c r="D2" s="22"/>
      <c r="E2" s="22"/>
      <c r="F2" s="22"/>
      <c r="G2" s="22"/>
    </row>
    <row r="3" spans="1:7" ht="12.75">
      <c r="A3" s="22"/>
      <c r="B3" s="22"/>
      <c r="C3" s="22"/>
      <c r="D3" s="22"/>
      <c r="E3" s="22"/>
      <c r="F3" s="22"/>
      <c r="G3" s="22"/>
    </row>
    <row r="4" spans="1:7" ht="12.75">
      <c r="A4" s="22"/>
      <c r="B4" s="22"/>
      <c r="C4" s="22"/>
      <c r="D4" s="22"/>
      <c r="E4" s="22"/>
      <c r="F4" s="22"/>
      <c r="G4" s="22"/>
    </row>
    <row r="5" spans="1:7" ht="12.75">
      <c r="A5" s="22"/>
      <c r="B5" s="22"/>
      <c r="C5" s="22"/>
      <c r="D5" s="22"/>
      <c r="E5" s="22"/>
      <c r="F5" s="22"/>
      <c r="G5" s="22"/>
    </row>
    <row r="6" spans="1:7" ht="12.75">
      <c r="A6" s="22"/>
      <c r="B6" s="22"/>
      <c r="C6" s="22"/>
      <c r="D6" s="22"/>
      <c r="E6" s="22"/>
      <c r="F6" s="22"/>
      <c r="G6" s="22"/>
    </row>
    <row r="7" spans="1:7" ht="2.25" customHeight="1">
      <c r="A7" s="24"/>
      <c r="B7" s="24"/>
      <c r="C7" s="24"/>
      <c r="D7" s="24"/>
      <c r="E7" s="24"/>
      <c r="F7" s="24"/>
      <c r="G7" s="24"/>
    </row>
    <row r="8" spans="1:7" ht="19.5">
      <c r="A8" s="93" t="s">
        <v>48</v>
      </c>
      <c r="B8" s="93"/>
      <c r="C8" s="93"/>
      <c r="D8" s="93"/>
      <c r="E8" s="93"/>
      <c r="F8" s="93"/>
      <c r="G8" s="94" t="s">
        <v>3</v>
      </c>
    </row>
    <row r="9" spans="1:7" ht="20.25">
      <c r="A9" s="95" t="s">
        <v>139</v>
      </c>
      <c r="B9" s="96"/>
      <c r="C9" s="96"/>
      <c r="D9" s="96"/>
      <c r="E9" s="96"/>
      <c r="F9" s="96"/>
      <c r="G9" s="96"/>
    </row>
    <row r="10" spans="1:7" ht="12.75">
      <c r="A10" s="22"/>
      <c r="B10" s="22"/>
      <c r="C10" s="22"/>
      <c r="D10" s="22"/>
      <c r="E10" s="22"/>
      <c r="F10" s="22"/>
      <c r="G10" s="22"/>
    </row>
    <row r="11" spans="1:7" ht="15.75">
      <c r="A11" s="97" t="s">
        <v>25</v>
      </c>
      <c r="B11" s="98" t="s">
        <v>5</v>
      </c>
      <c r="C11" s="98" t="s">
        <v>6</v>
      </c>
      <c r="D11" s="98" t="s">
        <v>7</v>
      </c>
      <c r="E11" s="98" t="s">
        <v>8</v>
      </c>
      <c r="F11" s="98" t="s">
        <v>9</v>
      </c>
      <c r="G11" s="98"/>
    </row>
    <row r="12" spans="1:7" ht="15">
      <c r="A12" s="26" t="s">
        <v>10</v>
      </c>
      <c r="B12" s="25">
        <f>+'2017'!C12</f>
        <v>103749</v>
      </c>
      <c r="C12" s="25">
        <f>+'2017'!D12</f>
        <v>18169</v>
      </c>
      <c r="D12" s="25">
        <f>+'2017'!E12</f>
        <v>10384</v>
      </c>
      <c r="E12" s="25">
        <f>+'2017'!F12</f>
        <v>34518</v>
      </c>
      <c r="F12" s="25">
        <f>+'2017'!G12</f>
        <v>46545</v>
      </c>
      <c r="G12" s="25"/>
    </row>
    <row r="13" spans="1:7" ht="15.75">
      <c r="A13" s="97" t="s">
        <v>26</v>
      </c>
      <c r="B13" s="98"/>
      <c r="C13" s="98"/>
      <c r="D13" s="98"/>
      <c r="E13" s="98"/>
      <c r="F13" s="98"/>
      <c r="G13" s="98"/>
    </row>
    <row r="14" spans="1:7" ht="15">
      <c r="A14" s="26" t="s">
        <v>10</v>
      </c>
      <c r="B14" s="25">
        <f>+'2017'!C14+'Acumulado 2017'!B12</f>
        <v>207146</v>
      </c>
      <c r="C14" s="25">
        <f>+'2017'!D14+'Acumulado 2017'!C12</f>
        <v>34406</v>
      </c>
      <c r="D14" s="25">
        <f>+'2017'!E14+'Acumulado 2017'!D12</f>
        <v>18059</v>
      </c>
      <c r="E14" s="25">
        <f>+'2017'!F14+'Acumulado 2017'!E12</f>
        <v>68130</v>
      </c>
      <c r="F14" s="25">
        <f>+'2017'!G14+'Acumulado 2017'!F12</f>
        <v>93103</v>
      </c>
      <c r="G14" s="25"/>
    </row>
    <row r="15" spans="1:7" ht="15.75">
      <c r="A15" s="97" t="s">
        <v>27</v>
      </c>
      <c r="B15" s="98"/>
      <c r="C15" s="98"/>
      <c r="D15" s="98"/>
      <c r="E15" s="98"/>
      <c r="F15" s="98"/>
      <c r="G15" s="98"/>
    </row>
    <row r="16" spans="1:7" ht="15">
      <c r="A16" s="26" t="s">
        <v>10</v>
      </c>
      <c r="B16" s="25">
        <f>+'2017'!C16+'Acumulado 2017'!B14</f>
        <v>318384</v>
      </c>
      <c r="C16" s="25">
        <f>+'2017'!D16+'Acumulado 2017'!C14</f>
        <v>48960</v>
      </c>
      <c r="D16" s="25">
        <f>+'2017'!E16+'Acumulado 2017'!D14</f>
        <v>25298</v>
      </c>
      <c r="E16" s="25">
        <f>+'2017'!F16+'Acumulado 2017'!E14</f>
        <v>104938</v>
      </c>
      <c r="F16" s="25">
        <f>+'2017'!G16+'Acumulado 2017'!F14</f>
        <v>147129</v>
      </c>
      <c r="G16" s="25"/>
    </row>
    <row r="17" spans="1:7" ht="15.75">
      <c r="A17" s="97" t="s">
        <v>28</v>
      </c>
      <c r="B17" s="98"/>
      <c r="C17" s="98"/>
      <c r="D17" s="98"/>
      <c r="E17" s="98"/>
      <c r="F17" s="98"/>
      <c r="G17" s="97"/>
    </row>
    <row r="18" spans="1:12" ht="15">
      <c r="A18" s="26" t="s">
        <v>10</v>
      </c>
      <c r="B18" s="25">
        <v>464160</v>
      </c>
      <c r="C18" s="25">
        <v>69094</v>
      </c>
      <c r="D18" s="25">
        <v>38721</v>
      </c>
      <c r="E18" s="25">
        <v>147000</v>
      </c>
      <c r="F18" s="25">
        <v>219653</v>
      </c>
      <c r="G18" s="26"/>
      <c r="H18" s="64"/>
      <c r="I18" s="64"/>
      <c r="J18" s="64"/>
      <c r="K18" s="64"/>
      <c r="L18" s="64"/>
    </row>
    <row r="19" spans="1:14" ht="15.75">
      <c r="A19" s="97" t="s">
        <v>29</v>
      </c>
      <c r="B19" s="98"/>
      <c r="C19" s="98"/>
      <c r="D19" s="98"/>
      <c r="E19" s="98"/>
      <c r="F19" s="98"/>
      <c r="G19" s="98"/>
      <c r="K19" s="25"/>
      <c r="L19" s="25"/>
      <c r="M19" s="25"/>
      <c r="N19" s="25"/>
    </row>
    <row r="20" spans="1:14" ht="15">
      <c r="A20" s="26" t="s">
        <v>10</v>
      </c>
      <c r="B20" s="25">
        <v>603679</v>
      </c>
      <c r="C20" s="25">
        <v>90051</v>
      </c>
      <c r="D20" s="25">
        <v>49239</v>
      </c>
      <c r="E20" s="25">
        <v>188486</v>
      </c>
      <c r="F20" s="25">
        <v>290777</v>
      </c>
      <c r="G20" s="25"/>
      <c r="K20" s="27"/>
      <c r="L20" s="27"/>
      <c r="M20" s="27"/>
      <c r="N20" s="27"/>
    </row>
    <row r="21" spans="1:14" ht="15.75">
      <c r="A21" s="97" t="s">
        <v>30</v>
      </c>
      <c r="B21" s="98"/>
      <c r="C21" s="98"/>
      <c r="D21" s="98"/>
      <c r="E21" s="98"/>
      <c r="F21" s="98"/>
      <c r="G21" s="98"/>
      <c r="K21" s="64"/>
      <c r="L21" s="64"/>
      <c r="M21" s="64"/>
      <c r="N21" s="64"/>
    </row>
    <row r="22" spans="1:7" ht="15">
      <c r="A22" s="26" t="s">
        <v>10</v>
      </c>
      <c r="B22" s="25">
        <v>750034</v>
      </c>
      <c r="C22" s="25">
        <v>108917</v>
      </c>
      <c r="D22" s="25">
        <v>64182</v>
      </c>
      <c r="E22" s="25">
        <v>237461</v>
      </c>
      <c r="F22" s="25">
        <v>361981</v>
      </c>
      <c r="G22" s="25"/>
    </row>
    <row r="23" spans="1:7" ht="15.75">
      <c r="A23" s="97" t="s">
        <v>31</v>
      </c>
      <c r="B23" s="98"/>
      <c r="C23" s="98"/>
      <c r="D23" s="98"/>
      <c r="E23" s="98"/>
      <c r="F23" s="98"/>
      <c r="G23" s="98"/>
    </row>
    <row r="24" spans="1:7" ht="15">
      <c r="A24" s="26" t="s">
        <v>10</v>
      </c>
      <c r="B24" s="25">
        <v>940215</v>
      </c>
      <c r="C24" s="25">
        <v>141802</v>
      </c>
      <c r="D24" s="25">
        <v>82792</v>
      </c>
      <c r="E24" s="25">
        <v>299207</v>
      </c>
      <c r="F24" s="25">
        <v>440225</v>
      </c>
      <c r="G24" s="25"/>
    </row>
    <row r="25" spans="1:7" ht="15.75">
      <c r="A25" s="97" t="s">
        <v>32</v>
      </c>
      <c r="B25" s="98"/>
      <c r="C25" s="98"/>
      <c r="D25" s="98"/>
      <c r="E25" s="98"/>
      <c r="F25" s="98"/>
      <c r="G25" s="98"/>
    </row>
    <row r="26" spans="1:7" ht="15">
      <c r="A26" s="26" t="s">
        <v>10</v>
      </c>
      <c r="B26" s="25">
        <v>1170715</v>
      </c>
      <c r="C26" s="25">
        <v>177539</v>
      </c>
      <c r="D26" s="25">
        <v>106128</v>
      </c>
      <c r="E26" s="25">
        <v>386113</v>
      </c>
      <c r="F26" s="25">
        <v>525114</v>
      </c>
      <c r="G26" s="25"/>
    </row>
    <row r="27" spans="1:7" ht="15.75">
      <c r="A27" s="97" t="s">
        <v>33</v>
      </c>
      <c r="B27" s="98"/>
      <c r="C27" s="98"/>
      <c r="D27" s="98"/>
      <c r="E27" s="98"/>
      <c r="F27" s="98"/>
      <c r="G27" s="98"/>
    </row>
    <row r="28" spans="1:24" ht="15">
      <c r="A28" s="26" t="s">
        <v>10</v>
      </c>
      <c r="B28" s="25">
        <f>+B26+'2017'!C28</f>
        <v>1329507</v>
      </c>
      <c r="C28" s="25">
        <f>+C26+'2017'!D28</f>
        <v>202474</v>
      </c>
      <c r="D28" s="25">
        <f>+D26+'2017'!E28</f>
        <v>120052</v>
      </c>
      <c r="E28" s="25">
        <f>+E26+'2017'!F28</f>
        <v>443068</v>
      </c>
      <c r="F28" s="25">
        <f>+F26+'2017'!G28</f>
        <v>591157</v>
      </c>
      <c r="G28" s="25"/>
      <c r="W28" s="64"/>
      <c r="X28" s="64"/>
    </row>
    <row r="29" spans="1:7" ht="15.75">
      <c r="A29" s="97" t="s">
        <v>34</v>
      </c>
      <c r="B29" s="98"/>
      <c r="C29" s="98"/>
      <c r="D29" s="98"/>
      <c r="E29" s="98"/>
      <c r="F29" s="98"/>
      <c r="G29" s="98"/>
    </row>
    <row r="30" spans="1:7" ht="15">
      <c r="A30" s="26" t="s">
        <v>10</v>
      </c>
      <c r="B30" s="25">
        <f>+B28+'2017'!C30</f>
        <v>1450396</v>
      </c>
      <c r="C30" s="25">
        <f>+C28+'2017'!D30</f>
        <v>222118</v>
      </c>
      <c r="D30" s="25">
        <f>+D28+'2017'!E30</f>
        <v>130440</v>
      </c>
      <c r="E30" s="25">
        <f>+E28+'2017'!F30</f>
        <v>482786</v>
      </c>
      <c r="F30" s="25">
        <f>+F28+'2017'!G30</f>
        <v>646148</v>
      </c>
      <c r="G30" s="25"/>
    </row>
    <row r="31" spans="1:7" ht="15.75">
      <c r="A31" s="97" t="s">
        <v>35</v>
      </c>
      <c r="B31" s="98"/>
      <c r="C31" s="98"/>
      <c r="D31" s="98"/>
      <c r="E31" s="98"/>
      <c r="F31" s="98"/>
      <c r="G31" s="98"/>
    </row>
    <row r="32" spans="1:20" ht="15">
      <c r="A32" s="26" t="s">
        <v>10</v>
      </c>
      <c r="B32" s="25">
        <v>1557532</v>
      </c>
      <c r="C32" s="25">
        <v>240662</v>
      </c>
      <c r="D32" s="25">
        <v>138693</v>
      </c>
      <c r="E32" s="25">
        <v>514699</v>
      </c>
      <c r="F32" s="25">
        <v>695618</v>
      </c>
      <c r="G32" s="25"/>
      <c r="P32" s="25"/>
      <c r="Q32" s="25"/>
      <c r="R32" s="25"/>
      <c r="S32" s="25"/>
      <c r="T32" s="25"/>
    </row>
    <row r="33" spans="1:7" ht="15.75">
      <c r="A33" s="97" t="s">
        <v>36</v>
      </c>
      <c r="B33" s="98"/>
      <c r="C33" s="98"/>
      <c r="D33" s="98"/>
      <c r="E33" s="98"/>
      <c r="F33" s="98"/>
      <c r="G33" s="98"/>
    </row>
    <row r="34" spans="1:7" ht="15">
      <c r="A34" s="26" t="s">
        <v>10</v>
      </c>
      <c r="B34" s="25">
        <v>1665137</v>
      </c>
      <c r="C34" s="25">
        <v>261344</v>
      </c>
      <c r="D34" s="25">
        <v>148923</v>
      </c>
      <c r="E34" s="25">
        <v>549425</v>
      </c>
      <c r="F34" s="25">
        <v>743963</v>
      </c>
      <c r="G34" s="25"/>
    </row>
    <row r="35" spans="1:7" ht="5.25" customHeight="1">
      <c r="A35" s="24"/>
      <c r="B35" s="24"/>
      <c r="C35" s="24"/>
      <c r="D35" s="24"/>
      <c r="E35" s="24"/>
      <c r="F35" s="24"/>
      <c r="G35" s="24"/>
    </row>
    <row r="36" spans="1:7" ht="15.75">
      <c r="A36" s="99"/>
      <c r="B36" s="100"/>
      <c r="C36" s="100"/>
      <c r="D36" s="100"/>
      <c r="E36" s="100"/>
      <c r="F36" s="100"/>
      <c r="G36" s="100"/>
    </row>
    <row r="37" spans="1:7" ht="15">
      <c r="A37" s="29" t="s">
        <v>14</v>
      </c>
      <c r="B37" s="30"/>
      <c r="C37" s="30"/>
      <c r="D37" s="30"/>
      <c r="E37" s="30"/>
      <c r="F37" s="30"/>
      <c r="G37" s="30"/>
    </row>
  </sheetData>
  <sheetProtection/>
  <hyperlinks>
    <hyperlink ref="G8" location="Indice!A1" display="Indice "/>
  </hyperlinks>
  <printOptions/>
  <pageMargins left="0.7" right="0.7" top="0.75" bottom="0.75" header="0.3" footer="0.3"/>
  <pageSetup horizontalDpi="600" verticalDpi="600" orientation="portrait" paperSize="9" scale="78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X37"/>
  <sheetViews>
    <sheetView view="pageBreakPreview" zoomScale="90" zoomScaleSheetLayoutView="90" zoomScalePageLayoutView="0" workbookViewId="0" topLeftCell="A1">
      <selection activeCell="G8" sqref="G8"/>
    </sheetView>
  </sheetViews>
  <sheetFormatPr defaultColWidth="11.421875" defaultRowHeight="12.75"/>
  <cols>
    <col min="1" max="1" width="26.8515625" style="0" customWidth="1"/>
    <col min="2" max="2" width="19.421875" style="0" bestFit="1" customWidth="1"/>
    <col min="3" max="3" width="12.28125" style="0" bestFit="1" customWidth="1"/>
    <col min="4" max="4" width="16.7109375" style="0" bestFit="1" customWidth="1"/>
    <col min="5" max="5" width="15.421875" style="0" bestFit="1" customWidth="1"/>
    <col min="6" max="6" width="11.00390625" style="0" bestFit="1" customWidth="1"/>
    <col min="7" max="7" width="11.28125" style="0" bestFit="1" customWidth="1"/>
    <col min="8" max="8" width="2.00390625" style="0" customWidth="1"/>
    <col min="9" max="14" width="11.421875" style="0" hidden="1" customWidth="1"/>
  </cols>
  <sheetData>
    <row r="1" spans="1:7" ht="12.75">
      <c r="A1" s="22"/>
      <c r="B1" s="22"/>
      <c r="C1" s="22"/>
      <c r="D1" s="22"/>
      <c r="E1" s="22"/>
      <c r="F1" s="22"/>
      <c r="G1" s="22"/>
    </row>
    <row r="2" spans="1:7" ht="12.75">
      <c r="A2" s="22"/>
      <c r="B2" s="22"/>
      <c r="C2" s="22"/>
      <c r="D2" s="22"/>
      <c r="E2" s="22"/>
      <c r="F2" s="22"/>
      <c r="G2" s="22"/>
    </row>
    <row r="3" spans="1:7" ht="12.75">
      <c r="A3" s="22"/>
      <c r="B3" s="22"/>
      <c r="C3" s="22"/>
      <c r="D3" s="22"/>
      <c r="E3" s="22"/>
      <c r="F3" s="22"/>
      <c r="G3" s="22"/>
    </row>
    <row r="4" spans="1:7" ht="12.75">
      <c r="A4" s="22"/>
      <c r="B4" s="22"/>
      <c r="C4" s="22"/>
      <c r="D4" s="22"/>
      <c r="E4" s="22"/>
      <c r="F4" s="22"/>
      <c r="G4" s="22"/>
    </row>
    <row r="5" spans="1:7" ht="12.75">
      <c r="A5" s="22"/>
      <c r="B5" s="22"/>
      <c r="C5" s="22"/>
      <c r="D5" s="22"/>
      <c r="E5" s="22"/>
      <c r="F5" s="22"/>
      <c r="G5" s="22"/>
    </row>
    <row r="6" spans="1:7" ht="12.75">
      <c r="A6" s="22"/>
      <c r="B6" s="22"/>
      <c r="C6" s="22"/>
      <c r="D6" s="22"/>
      <c r="E6" s="22"/>
      <c r="F6" s="22"/>
      <c r="G6" s="22"/>
    </row>
    <row r="7" spans="1:7" ht="2.25" customHeight="1">
      <c r="A7" s="24"/>
      <c r="B7" s="24"/>
      <c r="C7" s="24"/>
      <c r="D7" s="24"/>
      <c r="E7" s="24"/>
      <c r="F7" s="24"/>
      <c r="G7" s="24"/>
    </row>
    <row r="8" spans="1:7" ht="19.5">
      <c r="A8" s="93" t="s">
        <v>48</v>
      </c>
      <c r="B8" s="93"/>
      <c r="C8" s="93"/>
      <c r="D8" s="93"/>
      <c r="E8" s="93"/>
      <c r="F8" s="93"/>
      <c r="G8" s="94" t="s">
        <v>3</v>
      </c>
    </row>
    <row r="9" spans="1:7" ht="20.25">
      <c r="A9" s="95" t="s">
        <v>168</v>
      </c>
      <c r="B9" s="96"/>
      <c r="C9" s="96"/>
      <c r="D9" s="96"/>
      <c r="E9" s="96"/>
      <c r="F9" s="96"/>
      <c r="G9" s="96"/>
    </row>
    <row r="10" spans="1:7" ht="12.75">
      <c r="A10" s="22"/>
      <c r="B10" s="22"/>
      <c r="C10" s="22"/>
      <c r="D10" s="22"/>
      <c r="E10" s="22"/>
      <c r="F10" s="22"/>
      <c r="G10" s="22"/>
    </row>
    <row r="11" spans="1:7" ht="15.75">
      <c r="A11" s="97" t="s">
        <v>25</v>
      </c>
      <c r="B11" s="98" t="s">
        <v>5</v>
      </c>
      <c r="C11" s="98" t="s">
        <v>6</v>
      </c>
      <c r="D11" s="98" t="s">
        <v>7</v>
      </c>
      <c r="E11" s="98" t="s">
        <v>8</v>
      </c>
      <c r="F11" s="98" t="s">
        <v>9</v>
      </c>
      <c r="G11" s="98"/>
    </row>
    <row r="12" spans="1:7" ht="15">
      <c r="A12" s="26" t="s">
        <v>10</v>
      </c>
      <c r="B12" s="25">
        <f>+'2018'!C12</f>
        <v>98998</v>
      </c>
      <c r="C12" s="25">
        <f>+'2018'!D12</f>
        <v>16036</v>
      </c>
      <c r="D12" s="25">
        <f>+'2018'!E12</f>
        <v>9775</v>
      </c>
      <c r="E12" s="25">
        <f>+'2018'!F12</f>
        <v>34182</v>
      </c>
      <c r="F12" s="25">
        <f>+'2018'!G12</f>
        <v>46738</v>
      </c>
      <c r="G12" s="25"/>
    </row>
    <row r="13" spans="1:7" ht="15.75">
      <c r="A13" s="97" t="s">
        <v>26</v>
      </c>
      <c r="B13" s="98"/>
      <c r="C13" s="98"/>
      <c r="D13" s="98"/>
      <c r="E13" s="98"/>
      <c r="F13" s="98"/>
      <c r="G13" s="98"/>
    </row>
    <row r="14" spans="1:7" ht="15">
      <c r="A14" s="26" t="s">
        <v>10</v>
      </c>
      <c r="B14" s="25">
        <f>+B12+'2018'!C14</f>
        <v>196053</v>
      </c>
      <c r="C14" s="25">
        <f>+C12+'2018'!D14</f>
        <v>31856</v>
      </c>
      <c r="D14" s="25">
        <f>+D12+'2018'!E14</f>
        <v>18247</v>
      </c>
      <c r="E14" s="25">
        <f>+E12+'2018'!F14</f>
        <v>65345</v>
      </c>
      <c r="F14" s="25">
        <f>+F12+'2018'!G14</f>
        <v>93894</v>
      </c>
      <c r="G14" s="25"/>
    </row>
    <row r="15" spans="1:7" ht="15.75">
      <c r="A15" s="97" t="s">
        <v>27</v>
      </c>
      <c r="B15" s="98"/>
      <c r="C15" s="98"/>
      <c r="D15" s="98"/>
      <c r="E15" s="98"/>
      <c r="F15" s="98"/>
      <c r="G15" s="98"/>
    </row>
    <row r="16" spans="1:7" ht="15">
      <c r="A16" s="26" t="s">
        <v>10</v>
      </c>
      <c r="B16" s="25">
        <f>+B14+'2018'!C16</f>
        <v>330908</v>
      </c>
      <c r="C16" s="25">
        <f>+C14+'2018'!D16</f>
        <v>52029</v>
      </c>
      <c r="D16" s="25">
        <f>+D14+'2018'!E16</f>
        <v>28313</v>
      </c>
      <c r="E16" s="25">
        <f>+E14+'2018'!F16</f>
        <v>108588</v>
      </c>
      <c r="F16" s="25">
        <f>+F14+'2018'!G16</f>
        <v>159783</v>
      </c>
      <c r="G16" s="25"/>
    </row>
    <row r="17" spans="1:7" ht="15.75">
      <c r="A17" s="97" t="s">
        <v>28</v>
      </c>
      <c r="B17" s="98"/>
      <c r="C17" s="98"/>
      <c r="D17" s="98"/>
      <c r="E17" s="98"/>
      <c r="F17" s="98"/>
      <c r="G17" s="97"/>
    </row>
    <row r="18" spans="1:12" ht="15">
      <c r="A18" s="26" t="s">
        <v>10</v>
      </c>
      <c r="B18" s="25">
        <f>+B16+'2018'!C18</f>
        <v>465423</v>
      </c>
      <c r="C18" s="25">
        <f>+C16+'2018'!D18</f>
        <v>70799</v>
      </c>
      <c r="D18" s="25">
        <f>+D16+'2018'!E18</f>
        <v>38949</v>
      </c>
      <c r="E18" s="25">
        <f>+E16+'2018'!F18</f>
        <v>156666</v>
      </c>
      <c r="F18" s="25">
        <f>+F16+'2018'!G18</f>
        <v>222098</v>
      </c>
      <c r="G18" s="26"/>
      <c r="H18" s="64"/>
      <c r="I18" s="64"/>
      <c r="J18" s="64"/>
      <c r="K18" s="64"/>
      <c r="L18" s="64"/>
    </row>
    <row r="19" spans="1:17" ht="15.75">
      <c r="A19" s="97" t="s">
        <v>29</v>
      </c>
      <c r="B19" s="98"/>
      <c r="C19" s="98"/>
      <c r="D19" s="98"/>
      <c r="E19" s="98"/>
      <c r="F19" s="98"/>
      <c r="G19" s="98"/>
      <c r="K19" s="25"/>
      <c r="L19" s="25"/>
      <c r="M19" s="25"/>
      <c r="N19" s="25"/>
      <c r="P19" s="64"/>
      <c r="Q19" s="124"/>
    </row>
    <row r="20" spans="1:14" ht="15">
      <c r="A20" s="26" t="s">
        <v>10</v>
      </c>
      <c r="B20" s="25">
        <f>+B18+'2018'!C20</f>
        <v>596105</v>
      </c>
      <c r="C20" s="25">
        <f>+C18+'2018'!D20</f>
        <v>88591</v>
      </c>
      <c r="D20" s="25">
        <f>+D18+'2018'!E20</f>
        <v>49893</v>
      </c>
      <c r="E20" s="25">
        <f>+E18+'2018'!F20</f>
        <v>202336</v>
      </c>
      <c r="F20" s="25">
        <f>+F18+'2018'!G20</f>
        <v>227340</v>
      </c>
      <c r="G20" s="25"/>
      <c r="K20" s="27"/>
      <c r="L20" s="27"/>
      <c r="M20" s="27"/>
      <c r="N20" s="27"/>
    </row>
    <row r="21" spans="1:14" ht="15.75">
      <c r="A21" s="97" t="s">
        <v>30</v>
      </c>
      <c r="B21" s="98"/>
      <c r="C21" s="98"/>
      <c r="D21" s="98"/>
      <c r="E21" s="98"/>
      <c r="F21" s="98"/>
      <c r="G21" s="98"/>
      <c r="K21" s="64"/>
      <c r="L21" s="64"/>
      <c r="M21" s="64"/>
      <c r="N21" s="64"/>
    </row>
    <row r="22" spans="1:7" ht="15">
      <c r="A22" s="26" t="s">
        <v>10</v>
      </c>
      <c r="B22" s="25">
        <f>+B20+'2018'!C22</f>
        <v>761602</v>
      </c>
      <c r="C22" s="25">
        <f>+C20+'2018'!D22</f>
        <v>112788</v>
      </c>
      <c r="D22" s="25">
        <f>+D20+'2018'!E22</f>
        <v>63731</v>
      </c>
      <c r="E22" s="25">
        <f>+E20+'2018'!F22</f>
        <v>255741</v>
      </c>
      <c r="F22" s="25">
        <f>+F20+'2018'!G22</f>
        <v>302764</v>
      </c>
      <c r="G22" s="25"/>
    </row>
    <row r="23" spans="1:7" ht="15.75">
      <c r="A23" s="97" t="s">
        <v>31</v>
      </c>
      <c r="B23" s="98"/>
      <c r="C23" s="98"/>
      <c r="D23" s="98"/>
      <c r="E23" s="98"/>
      <c r="F23" s="98"/>
      <c r="G23" s="98"/>
    </row>
    <row r="24" spans="1:15" ht="15">
      <c r="A24" s="26" t="s">
        <v>10</v>
      </c>
      <c r="B24" s="25">
        <f>+B22+'2018'!C24</f>
        <v>960275</v>
      </c>
      <c r="C24" s="25">
        <f>+C22+'2018'!D24</f>
        <v>144918</v>
      </c>
      <c r="D24" s="25">
        <f>+D22+'2018'!E24</f>
        <v>80600</v>
      </c>
      <c r="E24" s="25">
        <f>+E22+'2018'!F24</f>
        <v>328060</v>
      </c>
      <c r="F24" s="25">
        <f>+F22+'2018'!G24</f>
        <v>383395</v>
      </c>
      <c r="G24" s="25"/>
      <c r="O24" s="64"/>
    </row>
    <row r="25" spans="1:7" ht="15.75">
      <c r="A25" s="97" t="s">
        <v>32</v>
      </c>
      <c r="B25" s="98"/>
      <c r="C25" s="98"/>
      <c r="D25" s="98"/>
      <c r="E25" s="98"/>
      <c r="F25" s="98"/>
      <c r="G25" s="98"/>
    </row>
    <row r="26" spans="1:7" ht="15">
      <c r="A26" s="26" t="s">
        <v>10</v>
      </c>
      <c r="B26" s="25">
        <f>+B24+'2018'!C26</f>
        <v>1202416</v>
      </c>
      <c r="C26" s="25">
        <f>+C24+'2018'!D26</f>
        <v>183440</v>
      </c>
      <c r="D26" s="25">
        <f>+D24+'2018'!E26</f>
        <v>107189</v>
      </c>
      <c r="E26" s="25">
        <f>+E24+'2018'!F26</f>
        <v>405268</v>
      </c>
      <c r="F26" s="25">
        <f>+F24+'2018'!G26</f>
        <v>486045</v>
      </c>
      <c r="G26" s="25"/>
    </row>
    <row r="27" spans="1:7" ht="15.75">
      <c r="A27" s="97" t="s">
        <v>33</v>
      </c>
      <c r="B27" s="98"/>
      <c r="C27" s="98"/>
      <c r="D27" s="98"/>
      <c r="E27" s="98"/>
      <c r="F27" s="98"/>
      <c r="G27" s="98"/>
    </row>
    <row r="28" spans="1:24" ht="15">
      <c r="A28" s="26" t="s">
        <v>10</v>
      </c>
      <c r="B28" s="25">
        <f>+B26+'2018'!C28</f>
        <v>1369614</v>
      </c>
      <c r="C28" s="25">
        <f>+C26+'2018'!D28</f>
        <v>213406</v>
      </c>
      <c r="D28" s="25">
        <f>+D26+'2018'!E28</f>
        <v>122264</v>
      </c>
      <c r="E28" s="25">
        <f>+E26+'2018'!F28</f>
        <v>459882</v>
      </c>
      <c r="F28" s="25">
        <f>+F26+'2018'!G28</f>
        <v>554694</v>
      </c>
      <c r="G28" s="25"/>
      <c r="W28" s="64"/>
      <c r="X28" s="64"/>
    </row>
    <row r="29" spans="1:7" ht="15.75">
      <c r="A29" s="97" t="s">
        <v>34</v>
      </c>
      <c r="B29" s="98"/>
      <c r="C29" s="98"/>
      <c r="D29" s="98"/>
      <c r="E29" s="98"/>
      <c r="F29" s="98"/>
      <c r="G29" s="98"/>
    </row>
    <row r="30" spans="1:7" ht="15">
      <c r="A30" s="26" t="s">
        <v>10</v>
      </c>
      <c r="B30" s="25">
        <f>+B28+'2018'!C30</f>
        <v>1514764</v>
      </c>
      <c r="C30" s="25">
        <f>+C28+'2018'!D30</f>
        <v>234760</v>
      </c>
      <c r="D30" s="25">
        <f>+D28+'2018'!E30</f>
        <v>135949</v>
      </c>
      <c r="E30" s="25">
        <f>+E28+'2018'!F30</f>
        <v>503761</v>
      </c>
      <c r="F30" s="25">
        <f>+F28+'2018'!G30</f>
        <v>620587</v>
      </c>
      <c r="G30" s="25"/>
    </row>
    <row r="31" spans="1:7" ht="15.75">
      <c r="A31" s="97" t="s">
        <v>35</v>
      </c>
      <c r="B31" s="98"/>
      <c r="C31" s="98"/>
      <c r="D31" s="98"/>
      <c r="E31" s="98"/>
      <c r="F31" s="98"/>
      <c r="G31" s="98"/>
    </row>
    <row r="32" spans="1:20" ht="15">
      <c r="A32" s="26" t="s">
        <v>10</v>
      </c>
      <c r="B32" s="25">
        <f>+B30+'2018'!C32</f>
        <v>1630382</v>
      </c>
      <c r="C32" s="25">
        <f>+C30+'2018'!D32</f>
        <v>253136</v>
      </c>
      <c r="D32" s="25">
        <f>+D30+'2018'!E32</f>
        <v>144118</v>
      </c>
      <c r="E32" s="25">
        <f>+E30+'2018'!F32</f>
        <v>542024</v>
      </c>
      <c r="F32" s="25">
        <f>+F30+'2018'!G32</f>
        <v>673443</v>
      </c>
      <c r="G32" s="25"/>
      <c r="P32" s="25"/>
      <c r="Q32" s="25"/>
      <c r="R32" s="25"/>
      <c r="S32" s="25"/>
      <c r="T32" s="25"/>
    </row>
    <row r="33" spans="1:7" ht="15.75">
      <c r="A33" s="97" t="s">
        <v>36</v>
      </c>
      <c r="B33" s="98"/>
      <c r="C33" s="98"/>
      <c r="D33" s="98"/>
      <c r="E33" s="98"/>
      <c r="F33" s="98"/>
      <c r="G33" s="98"/>
    </row>
    <row r="34" spans="1:7" ht="15">
      <c r="A34" s="26" t="s">
        <v>10</v>
      </c>
      <c r="B34" s="25">
        <f>+B32+'2018'!C34</f>
        <v>1735372</v>
      </c>
      <c r="C34" s="25">
        <f>+C32+'2018'!D34</f>
        <v>273352</v>
      </c>
      <c r="D34" s="25">
        <f>+D32+'2018'!E34</f>
        <v>154506</v>
      </c>
      <c r="E34" s="25">
        <f>+E32+'2018'!F34</f>
        <v>573983</v>
      </c>
      <c r="F34" s="25">
        <f>+F32+'2018'!G34</f>
        <v>721189</v>
      </c>
      <c r="G34" s="25"/>
    </row>
    <row r="35" spans="1:7" ht="5.25" customHeight="1">
      <c r="A35" s="24"/>
      <c r="B35" s="24"/>
      <c r="C35" s="24"/>
      <c r="D35" s="24"/>
      <c r="E35" s="24"/>
      <c r="F35" s="24"/>
      <c r="G35" s="24"/>
    </row>
    <row r="36" spans="1:7" ht="15.75">
      <c r="A36" s="99"/>
      <c r="B36" s="100"/>
      <c r="C36" s="100"/>
      <c r="D36" s="100"/>
      <c r="E36" s="100"/>
      <c r="F36" s="100"/>
      <c r="G36" s="100"/>
    </row>
    <row r="37" spans="1:7" ht="15">
      <c r="A37" s="29" t="s">
        <v>14</v>
      </c>
      <c r="B37" s="30"/>
      <c r="C37" s="30"/>
      <c r="D37" s="30"/>
      <c r="E37" s="30"/>
      <c r="F37" s="30"/>
      <c r="G37" s="30"/>
    </row>
  </sheetData>
  <sheetProtection/>
  <hyperlinks>
    <hyperlink ref="G8" location="Indice!A1" display="Indice "/>
  </hyperlinks>
  <printOptions/>
  <pageMargins left="0.7" right="0.7" top="0.75" bottom="0.75" header="0.3" footer="0.3"/>
  <pageSetup horizontalDpi="600" verticalDpi="600" orientation="portrait" paperSize="9" scale="78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X37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11.421875" defaultRowHeight="12.75"/>
  <cols>
    <col min="1" max="1" width="26.8515625" style="0" customWidth="1"/>
    <col min="2" max="2" width="19.421875" style="0" bestFit="1" customWidth="1"/>
    <col min="3" max="3" width="12.28125" style="0" bestFit="1" customWidth="1"/>
    <col min="4" max="4" width="16.7109375" style="0" bestFit="1" customWidth="1"/>
    <col min="5" max="5" width="15.421875" style="0" bestFit="1" customWidth="1"/>
    <col min="6" max="6" width="11.00390625" style="0" bestFit="1" customWidth="1"/>
    <col min="7" max="7" width="11.28125" style="0" bestFit="1" customWidth="1"/>
    <col min="8" max="8" width="2.00390625" style="0" customWidth="1"/>
    <col min="9" max="14" width="11.421875" style="0" hidden="1" customWidth="1"/>
  </cols>
  <sheetData>
    <row r="1" spans="1:7" ht="12.75">
      <c r="A1" s="22"/>
      <c r="B1" s="22"/>
      <c r="C1" s="22"/>
      <c r="D1" s="22"/>
      <c r="E1" s="22"/>
      <c r="F1" s="22"/>
      <c r="G1" s="22"/>
    </row>
    <row r="2" spans="1:7" ht="12.75">
      <c r="A2" s="22"/>
      <c r="B2" s="22"/>
      <c r="C2" s="22"/>
      <c r="D2" s="22"/>
      <c r="E2" s="22"/>
      <c r="F2" s="22"/>
      <c r="G2" s="22"/>
    </row>
    <row r="3" spans="1:7" ht="12.75">
      <c r="A3" s="22"/>
      <c r="B3" s="22"/>
      <c r="C3" s="22"/>
      <c r="D3" s="22"/>
      <c r="E3" s="22"/>
      <c r="F3" s="22"/>
      <c r="G3" s="22"/>
    </row>
    <row r="4" spans="1:7" ht="12.75">
      <c r="A4" s="22"/>
      <c r="B4" s="22"/>
      <c r="C4" s="22"/>
      <c r="D4" s="22"/>
      <c r="E4" s="22"/>
      <c r="F4" s="22"/>
      <c r="G4" s="22"/>
    </row>
    <row r="5" spans="1:7" ht="12.75">
      <c r="A5" s="22"/>
      <c r="B5" s="22"/>
      <c r="C5" s="22"/>
      <c r="D5" s="22"/>
      <c r="E5" s="22"/>
      <c r="F5" s="22"/>
      <c r="G5" s="22"/>
    </row>
    <row r="6" spans="1:7" ht="12.75">
      <c r="A6" s="22"/>
      <c r="B6" s="22"/>
      <c r="C6" s="22"/>
      <c r="D6" s="22"/>
      <c r="E6" s="22"/>
      <c r="F6" s="22"/>
      <c r="G6" s="22"/>
    </row>
    <row r="7" spans="1:7" ht="2.25" customHeight="1">
      <c r="A7" s="24"/>
      <c r="B7" s="24"/>
      <c r="C7" s="24"/>
      <c r="D7" s="24"/>
      <c r="E7" s="24"/>
      <c r="F7" s="24"/>
      <c r="G7" s="24"/>
    </row>
    <row r="8" spans="1:7" ht="19.5">
      <c r="A8" s="93" t="s">
        <v>48</v>
      </c>
      <c r="B8" s="93"/>
      <c r="C8" s="93"/>
      <c r="D8" s="93"/>
      <c r="E8" s="93"/>
      <c r="F8" s="93"/>
      <c r="G8" s="94" t="s">
        <v>3</v>
      </c>
    </row>
    <row r="9" spans="1:7" ht="20.25">
      <c r="A9" s="95" t="s">
        <v>179</v>
      </c>
      <c r="B9" s="96"/>
      <c r="C9" s="96"/>
      <c r="D9" s="96"/>
      <c r="E9" s="96"/>
      <c r="F9" s="96"/>
      <c r="G9" s="96"/>
    </row>
    <row r="10" spans="1:7" ht="12.75">
      <c r="A10" s="22"/>
      <c r="B10" s="22"/>
      <c r="C10" s="22"/>
      <c r="D10" s="22"/>
      <c r="E10" s="22"/>
      <c r="F10" s="22"/>
      <c r="G10" s="22"/>
    </row>
    <row r="11" spans="1:7" ht="15.75">
      <c r="A11" s="97" t="s">
        <v>25</v>
      </c>
      <c r="B11" s="98" t="s">
        <v>5</v>
      </c>
      <c r="C11" s="98" t="s">
        <v>6</v>
      </c>
      <c r="D11" s="98" t="s">
        <v>7</v>
      </c>
      <c r="E11" s="98" t="s">
        <v>8</v>
      </c>
      <c r="F11" s="98" t="s">
        <v>9</v>
      </c>
      <c r="G11" s="98"/>
    </row>
    <row r="12" spans="1:7" ht="15">
      <c r="A12" s="26" t="s">
        <v>10</v>
      </c>
      <c r="B12" s="25">
        <f>+'2019'!C12</f>
        <v>132769</v>
      </c>
      <c r="C12" s="25">
        <f>+'2019'!D12</f>
        <v>18071</v>
      </c>
      <c r="D12" s="25">
        <f>+'2019'!E12</f>
        <v>8154</v>
      </c>
      <c r="E12" s="25">
        <f>+'2019'!F12</f>
        <v>58599</v>
      </c>
      <c r="F12" s="25">
        <f>+'2019'!G12</f>
        <v>50365</v>
      </c>
      <c r="G12" s="25"/>
    </row>
    <row r="13" spans="1:7" ht="15.75">
      <c r="A13" s="97" t="s">
        <v>26</v>
      </c>
      <c r="B13" s="98"/>
      <c r="C13" s="98"/>
      <c r="D13" s="98"/>
      <c r="E13" s="98"/>
      <c r="F13" s="98"/>
      <c r="G13" s="98"/>
    </row>
    <row r="14" spans="1:7" ht="15">
      <c r="A14" s="26" t="s">
        <v>10</v>
      </c>
      <c r="B14" s="25">
        <f>+B12+'2019'!C14</f>
        <v>243920</v>
      </c>
      <c r="C14" s="25">
        <f>+C12+'2019'!D14</f>
        <v>35436</v>
      </c>
      <c r="D14" s="25">
        <f>+D12+'2019'!E14</f>
        <v>17236</v>
      </c>
      <c r="E14" s="25">
        <f>+E12+'2019'!F14</f>
        <v>91622</v>
      </c>
      <c r="F14" s="25">
        <f>+F12+'2019'!G14</f>
        <v>104447</v>
      </c>
      <c r="G14" s="25"/>
    </row>
    <row r="15" spans="1:7" ht="15.75">
      <c r="A15" s="97" t="s">
        <v>27</v>
      </c>
      <c r="B15" s="98"/>
      <c r="C15" s="98"/>
      <c r="D15" s="98"/>
      <c r="E15" s="98"/>
      <c r="F15" s="98"/>
      <c r="G15" s="98"/>
    </row>
    <row r="16" spans="1:7" ht="15">
      <c r="A16" s="26" t="s">
        <v>10</v>
      </c>
      <c r="B16" s="25">
        <f>+B14+'2019'!C16</f>
        <v>411598</v>
      </c>
      <c r="C16" s="25">
        <f>+C14+'2019'!D16</f>
        <v>59944</v>
      </c>
      <c r="D16" s="25">
        <f>+D14+'2019'!E16</f>
        <v>29147</v>
      </c>
      <c r="E16" s="25">
        <f>+E14+'2019'!F16</f>
        <v>144664</v>
      </c>
      <c r="F16" s="25">
        <f>+F14+'2019'!G16</f>
        <v>181766</v>
      </c>
      <c r="G16" s="25"/>
    </row>
    <row r="17" spans="1:7" ht="15.75">
      <c r="A17" s="97" t="s">
        <v>28</v>
      </c>
      <c r="B17" s="97"/>
      <c r="C17" s="97"/>
      <c r="D17" s="97"/>
      <c r="E17" s="97"/>
      <c r="F17" s="97"/>
      <c r="G17" s="97"/>
    </row>
    <row r="18" spans="1:12" ht="15">
      <c r="A18" s="26" t="s">
        <v>10</v>
      </c>
      <c r="B18" s="25">
        <f>+B16+'2019'!C18</f>
        <v>559264</v>
      </c>
      <c r="C18" s="25">
        <f>+C16+'2019'!D18</f>
        <v>83530</v>
      </c>
      <c r="D18" s="25">
        <f>+D16+'2019'!E18</f>
        <v>42331</v>
      </c>
      <c r="E18" s="25">
        <f>+E16+'2019'!F18</f>
        <v>186835</v>
      </c>
      <c r="F18" s="25">
        <f>+F16+'2019'!G18</f>
        <v>251117</v>
      </c>
      <c r="G18" s="25"/>
      <c r="H18" s="64"/>
      <c r="I18" s="64"/>
      <c r="J18" s="64"/>
      <c r="K18" s="64"/>
      <c r="L18" s="64"/>
    </row>
    <row r="19" spans="1:16" ht="15.75">
      <c r="A19" s="97" t="s">
        <v>29</v>
      </c>
      <c r="B19" s="98"/>
      <c r="C19" s="98"/>
      <c r="D19" s="98"/>
      <c r="E19" s="98"/>
      <c r="F19" s="98"/>
      <c r="G19" s="98"/>
      <c r="K19" s="25"/>
      <c r="L19" s="25"/>
      <c r="M19" s="25"/>
      <c r="N19" s="25"/>
      <c r="P19" s="64"/>
    </row>
    <row r="20" spans="1:14" ht="15">
      <c r="A20" s="26" t="s">
        <v>10</v>
      </c>
      <c r="B20" s="25">
        <f>+B18+'2019'!C20</f>
        <v>713570</v>
      </c>
      <c r="C20" s="25">
        <f>+C18+'2019'!D20</f>
        <v>105772</v>
      </c>
      <c r="D20" s="25">
        <f>+D18+'2019'!E20</f>
        <v>54935</v>
      </c>
      <c r="E20" s="25">
        <f>+E18+'2019'!F20</f>
        <v>237584</v>
      </c>
      <c r="F20" s="25">
        <f>+F18+'2019'!G20</f>
        <v>321222</v>
      </c>
      <c r="G20" s="25"/>
      <c r="K20" s="27"/>
      <c r="L20" s="27"/>
      <c r="M20" s="27"/>
      <c r="N20" s="27"/>
    </row>
    <row r="21" spans="1:14" ht="15.75">
      <c r="A21" s="97" t="s">
        <v>30</v>
      </c>
      <c r="B21" s="98"/>
      <c r="C21" s="98"/>
      <c r="D21" s="98"/>
      <c r="E21" s="98"/>
      <c r="F21" s="98"/>
      <c r="G21" s="98"/>
      <c r="K21" s="64"/>
      <c r="L21" s="64"/>
      <c r="M21" s="64"/>
      <c r="N21" s="64"/>
    </row>
    <row r="22" spans="1:7" ht="15">
      <c r="A22" s="26" t="s">
        <v>10</v>
      </c>
      <c r="B22" s="25">
        <f>+B20+'2019'!C22</f>
        <v>891917</v>
      </c>
      <c r="C22" s="25">
        <f>+C20+'2019'!D22</f>
        <v>132115</v>
      </c>
      <c r="D22" s="25">
        <f>+D20+'2019'!E22</f>
        <v>71519</v>
      </c>
      <c r="E22" s="25">
        <f>+E20+'2019'!F22</f>
        <v>289255</v>
      </c>
      <c r="F22" s="25">
        <f>+F20+'2019'!G22</f>
        <v>405245</v>
      </c>
      <c r="G22" s="25"/>
    </row>
    <row r="23" spans="1:7" ht="15.75">
      <c r="A23" s="97" t="s">
        <v>31</v>
      </c>
      <c r="B23" s="98"/>
      <c r="C23" s="98"/>
      <c r="D23" s="98"/>
      <c r="E23" s="98"/>
      <c r="F23" s="98"/>
      <c r="G23" s="98"/>
    </row>
    <row r="24" spans="1:15" ht="15">
      <c r="A24" s="26" t="s">
        <v>10</v>
      </c>
      <c r="B24" s="25">
        <f>+B22+'2019'!C24</f>
        <v>1121296</v>
      </c>
      <c r="C24" s="25">
        <f>+C22+'2019'!D24</f>
        <v>173462</v>
      </c>
      <c r="D24" s="25">
        <f>+D22+'2019'!E24</f>
        <v>95124</v>
      </c>
      <c r="E24" s="25">
        <f>+E22+'2019'!F24</f>
        <v>371628</v>
      </c>
      <c r="F24" s="25">
        <f>+F22+'2019'!G24</f>
        <v>485770</v>
      </c>
      <c r="G24" s="25"/>
      <c r="O24" s="64"/>
    </row>
    <row r="25" spans="1:7" ht="15.75">
      <c r="A25" s="97" t="s">
        <v>32</v>
      </c>
      <c r="B25" s="98"/>
      <c r="C25" s="98"/>
      <c r="D25" s="98"/>
      <c r="E25" s="98"/>
      <c r="F25" s="98"/>
      <c r="G25" s="98"/>
    </row>
    <row r="26" spans="1:7" ht="15">
      <c r="A26" s="26" t="s">
        <v>10</v>
      </c>
      <c r="B26" s="25">
        <f>+B24+'2019'!C26</f>
        <v>1375732</v>
      </c>
      <c r="C26" s="25">
        <f>+C24+'2019'!D26</f>
        <v>215862</v>
      </c>
      <c r="D26" s="25">
        <f>+D24+'2019'!E26</f>
        <v>121382</v>
      </c>
      <c r="E26" s="25">
        <f>+E24+'2019'!F26</f>
        <v>453504</v>
      </c>
      <c r="F26" s="25">
        <f>+F24+'2019'!G26</f>
        <v>587116</v>
      </c>
      <c r="G26" s="25"/>
    </row>
    <row r="27" spans="1:21" ht="15.75">
      <c r="A27" s="97" t="s">
        <v>33</v>
      </c>
      <c r="B27" s="98"/>
      <c r="C27" s="98"/>
      <c r="D27" s="98"/>
      <c r="E27" s="98"/>
      <c r="F27" s="98"/>
      <c r="G27" s="98"/>
      <c r="S27" s="64"/>
      <c r="T27" s="64"/>
      <c r="U27" s="64"/>
    </row>
    <row r="28" spans="1:24" ht="15">
      <c r="A28" s="26" t="s">
        <v>10</v>
      </c>
      <c r="B28" s="25">
        <f>B26+'2019'!C28</f>
        <v>1562833</v>
      </c>
      <c r="C28" s="25">
        <f>C26+'2019'!D28</f>
        <v>247109</v>
      </c>
      <c r="D28" s="25">
        <f>D26+'2019'!E28</f>
        <v>137835</v>
      </c>
      <c r="E28" s="25">
        <f>E26+'2019'!F28</f>
        <v>514222</v>
      </c>
      <c r="F28" s="25">
        <f>F26+'2019'!G28</f>
        <v>663191</v>
      </c>
      <c r="G28" s="25"/>
      <c r="W28" s="64"/>
      <c r="X28" s="64"/>
    </row>
    <row r="29" spans="1:20" ht="15.75">
      <c r="A29" s="97" t="s">
        <v>34</v>
      </c>
      <c r="B29" s="98"/>
      <c r="C29" s="98"/>
      <c r="D29" s="98"/>
      <c r="E29" s="98"/>
      <c r="F29" s="98"/>
      <c r="G29" s="98"/>
      <c r="S29" s="64"/>
      <c r="T29" s="64"/>
    </row>
    <row r="30" spans="1:7" ht="15">
      <c r="A30" s="26" t="s">
        <v>10</v>
      </c>
      <c r="B30" s="25">
        <f>B28+'2019'!C30</f>
        <v>1712106</v>
      </c>
      <c r="C30" s="25">
        <f>C28+'2019'!D30</f>
        <v>268655</v>
      </c>
      <c r="D30" s="25">
        <f>D28+'2019'!E30</f>
        <v>147583</v>
      </c>
      <c r="E30" s="25">
        <f>E28+'2019'!F30</f>
        <v>564867</v>
      </c>
      <c r="F30" s="25">
        <f>F28+'2019'!G30</f>
        <v>730559</v>
      </c>
      <c r="G30" s="25"/>
    </row>
    <row r="31" spans="1:7" ht="15.75">
      <c r="A31" s="97" t="s">
        <v>35</v>
      </c>
      <c r="B31" s="98"/>
      <c r="C31" s="98"/>
      <c r="D31" s="98"/>
      <c r="E31" s="98"/>
      <c r="F31" s="98"/>
      <c r="G31" s="98"/>
    </row>
    <row r="32" spans="1:20" ht="15">
      <c r="A32" s="26" t="s">
        <v>10</v>
      </c>
      <c r="B32" s="25">
        <f>B30+'2019'!C32</f>
        <v>1838986</v>
      </c>
      <c r="C32" s="25">
        <f>C30+'2019'!D32</f>
        <v>287905</v>
      </c>
      <c r="D32" s="25">
        <f>D30+'2019'!E32</f>
        <v>156655</v>
      </c>
      <c r="E32" s="25">
        <f>E30+'2019'!F32</f>
        <v>608384</v>
      </c>
      <c r="F32" s="25">
        <f>F30+'2019'!G32</f>
        <v>786300</v>
      </c>
      <c r="G32" s="25"/>
      <c r="P32" s="25"/>
      <c r="Q32" s="25"/>
      <c r="R32" s="25"/>
      <c r="S32" s="25"/>
      <c r="T32" s="25"/>
    </row>
    <row r="33" spans="1:7" ht="15.75">
      <c r="A33" s="97" t="s">
        <v>36</v>
      </c>
      <c r="B33" s="98"/>
      <c r="C33" s="98"/>
      <c r="D33" s="98"/>
      <c r="E33" s="98"/>
      <c r="F33" s="98"/>
      <c r="G33" s="98"/>
    </row>
    <row r="34" spans="1:7" ht="15">
      <c r="A34" s="26" t="s">
        <v>10</v>
      </c>
      <c r="B34" s="25">
        <f>B32+'2019'!C34</f>
        <v>1965354</v>
      </c>
      <c r="C34" s="25">
        <f>C32+'2019'!D34</f>
        <v>309549</v>
      </c>
      <c r="D34" s="25">
        <f>D32+'2019'!E34</f>
        <v>165431</v>
      </c>
      <c r="E34" s="25">
        <f>E32+'2019'!F34</f>
        <v>647444</v>
      </c>
      <c r="F34" s="25">
        <f>F32+'2019'!G34</f>
        <v>842747</v>
      </c>
      <c r="G34" s="25"/>
    </row>
    <row r="35" spans="1:7" ht="5.25" customHeight="1">
      <c r="A35" s="24"/>
      <c r="B35" s="24"/>
      <c r="C35" s="24"/>
      <c r="D35" s="24"/>
      <c r="E35" s="24"/>
      <c r="F35" s="24"/>
      <c r="G35" s="24"/>
    </row>
    <row r="36" spans="1:7" ht="15.75">
      <c r="A36" s="99"/>
      <c r="B36" s="100"/>
      <c r="C36" s="100"/>
      <c r="D36" s="100"/>
      <c r="E36" s="100"/>
      <c r="F36" s="100"/>
      <c r="G36" s="100"/>
    </row>
    <row r="37" spans="1:7" ht="15">
      <c r="A37" s="29" t="s">
        <v>14</v>
      </c>
      <c r="B37" s="30"/>
      <c r="C37" s="30"/>
      <c r="D37" s="30"/>
      <c r="E37" s="30"/>
      <c r="F37" s="30"/>
      <c r="G37" s="30"/>
    </row>
  </sheetData>
  <sheetProtection/>
  <hyperlinks>
    <hyperlink ref="G8" location="Indice!A1" display="Indice "/>
  </hyperlinks>
  <printOptions/>
  <pageMargins left="0.7" right="0.7" top="0.75" bottom="0.75" header="0.3" footer="0.3"/>
  <pageSetup horizontalDpi="600" verticalDpi="600" orientation="portrait" paperSize="9" scale="78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X37"/>
  <sheetViews>
    <sheetView view="pageBreakPreview" zoomScale="90" zoomScaleSheetLayoutView="90" zoomScalePageLayoutView="0" workbookViewId="0" topLeftCell="A1">
      <selection activeCell="T22" sqref="T22"/>
    </sheetView>
  </sheetViews>
  <sheetFormatPr defaultColWidth="11.421875" defaultRowHeight="12.75"/>
  <cols>
    <col min="1" max="1" width="26.8515625" style="0" customWidth="1"/>
    <col min="2" max="2" width="19.421875" style="0" bestFit="1" customWidth="1"/>
    <col min="3" max="3" width="12.28125" style="0" bestFit="1" customWidth="1"/>
    <col min="4" max="4" width="16.7109375" style="0" bestFit="1" customWidth="1"/>
    <col min="5" max="5" width="15.421875" style="0" bestFit="1" customWidth="1"/>
    <col min="6" max="6" width="11.00390625" style="0" bestFit="1" customWidth="1"/>
    <col min="7" max="7" width="11.28125" style="0" bestFit="1" customWidth="1"/>
    <col min="8" max="8" width="2.00390625" style="0" customWidth="1"/>
    <col min="9" max="14" width="11.421875" style="0" hidden="1" customWidth="1"/>
  </cols>
  <sheetData>
    <row r="1" spans="1:7" ht="12.75">
      <c r="A1" s="22"/>
      <c r="B1" s="22"/>
      <c r="C1" s="22"/>
      <c r="D1" s="22"/>
      <c r="E1" s="22"/>
      <c r="F1" s="22"/>
      <c r="G1" s="22"/>
    </row>
    <row r="2" spans="1:7" ht="12.75">
      <c r="A2" s="22"/>
      <c r="B2" s="22"/>
      <c r="C2" s="22"/>
      <c r="D2" s="22"/>
      <c r="E2" s="22"/>
      <c r="F2" s="22"/>
      <c r="G2" s="22"/>
    </row>
    <row r="3" spans="1:7" ht="12.75">
      <c r="A3" s="22"/>
      <c r="B3" s="22"/>
      <c r="C3" s="22"/>
      <c r="D3" s="22"/>
      <c r="E3" s="22"/>
      <c r="F3" s="22"/>
      <c r="G3" s="22"/>
    </row>
    <row r="4" spans="1:7" ht="12.75">
      <c r="A4" s="22"/>
      <c r="B4" s="22"/>
      <c r="C4" s="22"/>
      <c r="D4" s="22"/>
      <c r="E4" s="22"/>
      <c r="F4" s="22"/>
      <c r="G4" s="22"/>
    </row>
    <row r="5" spans="1:7" ht="12.75">
      <c r="A5" s="22"/>
      <c r="B5" s="22"/>
      <c r="C5" s="22"/>
      <c r="D5" s="22"/>
      <c r="E5" s="22"/>
      <c r="F5" s="22"/>
      <c r="G5" s="22"/>
    </row>
    <row r="6" spans="1:7" ht="12.75">
      <c r="A6" s="22"/>
      <c r="B6" s="22"/>
      <c r="C6" s="22"/>
      <c r="D6" s="22"/>
      <c r="E6" s="22"/>
      <c r="F6" s="22"/>
      <c r="G6" s="22"/>
    </row>
    <row r="7" spans="1:7" ht="2.25" customHeight="1">
      <c r="A7" s="24"/>
      <c r="B7" s="24"/>
      <c r="C7" s="24"/>
      <c r="D7" s="24"/>
      <c r="E7" s="24"/>
      <c r="F7" s="24"/>
      <c r="G7" s="24"/>
    </row>
    <row r="8" spans="1:7" ht="19.5">
      <c r="A8" s="93" t="s">
        <v>48</v>
      </c>
      <c r="B8" s="93"/>
      <c r="C8" s="93"/>
      <c r="D8" s="93"/>
      <c r="E8" s="93"/>
      <c r="F8" s="93"/>
      <c r="G8" s="94" t="s">
        <v>3</v>
      </c>
    </row>
    <row r="9" spans="1:7" ht="20.25">
      <c r="A9" s="95" t="s">
        <v>179</v>
      </c>
      <c r="B9" s="96"/>
      <c r="C9" s="96"/>
      <c r="D9" s="96"/>
      <c r="E9" s="96"/>
      <c r="F9" s="96"/>
      <c r="G9" s="96"/>
    </row>
    <row r="10" spans="1:7" ht="12.75">
      <c r="A10" s="22"/>
      <c r="B10" s="22"/>
      <c r="C10" s="22"/>
      <c r="D10" s="22"/>
      <c r="E10" s="22"/>
      <c r="F10" s="22"/>
      <c r="G10" s="22"/>
    </row>
    <row r="11" spans="1:7" ht="15.75">
      <c r="A11" s="97" t="s">
        <v>25</v>
      </c>
      <c r="B11" s="98" t="s">
        <v>5</v>
      </c>
      <c r="C11" s="98" t="s">
        <v>6</v>
      </c>
      <c r="D11" s="98" t="s">
        <v>7</v>
      </c>
      <c r="E11" s="98" t="s">
        <v>8</v>
      </c>
      <c r="F11" s="98" t="s">
        <v>9</v>
      </c>
      <c r="G11" s="98"/>
    </row>
    <row r="12" spans="1:7" ht="15">
      <c r="A12" s="26" t="s">
        <v>10</v>
      </c>
      <c r="B12" s="25">
        <v>117832</v>
      </c>
      <c r="C12" s="25">
        <v>15518</v>
      </c>
      <c r="D12" s="25">
        <v>10966</v>
      </c>
      <c r="E12" s="25">
        <v>38808</v>
      </c>
      <c r="F12" s="25">
        <v>53294</v>
      </c>
      <c r="G12" s="25"/>
    </row>
    <row r="13" spans="1:7" ht="15.75">
      <c r="A13" s="97" t="s">
        <v>26</v>
      </c>
      <c r="B13" s="98"/>
      <c r="C13" s="98"/>
      <c r="D13" s="98"/>
      <c r="E13" s="98"/>
      <c r="F13" s="98"/>
      <c r="G13" s="98"/>
    </row>
    <row r="14" spans="1:7" ht="15">
      <c r="A14" s="26" t="s">
        <v>10</v>
      </c>
      <c r="B14" s="25">
        <f>B12+'2020'!C14</f>
        <v>229988</v>
      </c>
      <c r="C14" s="25">
        <f>C12+'2020'!D14</f>
        <v>30879</v>
      </c>
      <c r="D14" s="25">
        <f>D12+'2020'!E14</f>
        <v>21057</v>
      </c>
      <c r="E14" s="25">
        <f>E12+'2020'!F14</f>
        <v>76546</v>
      </c>
      <c r="F14" s="25">
        <f>F12+'2020'!G14</f>
        <v>103147</v>
      </c>
      <c r="G14" s="25"/>
    </row>
    <row r="15" spans="1:7" ht="15.75">
      <c r="A15" s="97" t="s">
        <v>27</v>
      </c>
      <c r="B15" s="98"/>
      <c r="C15" s="98"/>
      <c r="D15" s="98"/>
      <c r="E15" s="98"/>
      <c r="F15" s="98"/>
      <c r="G15" s="98"/>
    </row>
    <row r="16" spans="1:7" ht="15">
      <c r="A16" s="26" t="s">
        <v>10</v>
      </c>
      <c r="B16" s="25">
        <f>B14+'2020'!C16</f>
        <v>285374</v>
      </c>
      <c r="C16" s="25">
        <f>C14+'2020'!D16</f>
        <v>38846</v>
      </c>
      <c r="D16" s="25">
        <f>D14+'2020'!E16</f>
        <v>25641</v>
      </c>
      <c r="E16" s="25">
        <f>E14+'2020'!F16</f>
        <v>96088</v>
      </c>
      <c r="F16" s="25">
        <f>F14+'2020'!G16</f>
        <v>126840</v>
      </c>
      <c r="G16" s="25"/>
    </row>
    <row r="17" spans="1:7" ht="15.75">
      <c r="A17" s="97" t="s">
        <v>28</v>
      </c>
      <c r="B17" s="97"/>
      <c r="C17" s="97"/>
      <c r="D17" s="97"/>
      <c r="E17" s="97"/>
      <c r="F17" s="97"/>
      <c r="G17" s="97"/>
    </row>
    <row r="18" spans="1:12" ht="15">
      <c r="A18" s="26" t="s">
        <v>10</v>
      </c>
      <c r="B18" s="25"/>
      <c r="C18" s="25"/>
      <c r="D18" s="25"/>
      <c r="E18" s="25"/>
      <c r="F18" s="25"/>
      <c r="G18" s="25"/>
      <c r="H18" s="64"/>
      <c r="I18" s="64"/>
      <c r="J18" s="64"/>
      <c r="K18" s="64"/>
      <c r="L18" s="64"/>
    </row>
    <row r="19" spans="1:16" ht="15.75">
      <c r="A19" s="97" t="s">
        <v>29</v>
      </c>
      <c r="B19" s="98"/>
      <c r="C19" s="98"/>
      <c r="D19" s="98"/>
      <c r="E19" s="98"/>
      <c r="F19" s="98"/>
      <c r="G19" s="98"/>
      <c r="K19" s="25"/>
      <c r="L19" s="25"/>
      <c r="M19" s="25"/>
      <c r="N19" s="25"/>
      <c r="P19" s="64"/>
    </row>
    <row r="20" spans="1:14" ht="15">
      <c r="A20" s="26" t="s">
        <v>10</v>
      </c>
      <c r="B20" s="25"/>
      <c r="C20" s="25"/>
      <c r="D20" s="25"/>
      <c r="E20" s="25"/>
      <c r="F20" s="25"/>
      <c r="G20" s="25"/>
      <c r="K20" s="27"/>
      <c r="L20" s="27"/>
      <c r="M20" s="27"/>
      <c r="N20" s="27"/>
    </row>
    <row r="21" spans="1:14" ht="15.75">
      <c r="A21" s="97" t="s">
        <v>30</v>
      </c>
      <c r="B21" s="98"/>
      <c r="C21" s="98"/>
      <c r="D21" s="98"/>
      <c r="E21" s="98"/>
      <c r="F21" s="98"/>
      <c r="G21" s="98"/>
      <c r="K21" s="64"/>
      <c r="L21" s="64"/>
      <c r="M21" s="64"/>
      <c r="N21" s="64"/>
    </row>
    <row r="22" spans="1:7" ht="15">
      <c r="A22" s="26" t="s">
        <v>10</v>
      </c>
      <c r="B22" s="25">
        <f>B16+'2020'!C22</f>
        <v>293216</v>
      </c>
      <c r="C22" s="25">
        <f>C16+'2020'!D22</f>
        <v>39222</v>
      </c>
      <c r="D22" s="25">
        <f>D16+'2020'!E22</f>
        <v>26066</v>
      </c>
      <c r="E22" s="25">
        <f>E16+'2020'!F22</f>
        <v>100301</v>
      </c>
      <c r="F22" s="25">
        <f>F16+'2020'!G22</f>
        <v>128693</v>
      </c>
      <c r="G22" s="25"/>
    </row>
    <row r="23" spans="1:7" ht="15.75">
      <c r="A23" s="97" t="s">
        <v>31</v>
      </c>
      <c r="B23" s="98"/>
      <c r="C23" s="98"/>
      <c r="D23" s="98"/>
      <c r="E23" s="98"/>
      <c r="F23" s="98"/>
      <c r="G23" s="98"/>
    </row>
    <row r="24" spans="1:15" ht="15">
      <c r="A24" s="26" t="s">
        <v>10</v>
      </c>
      <c r="B24" s="25">
        <f>B22+'2020'!C24</f>
        <v>373456</v>
      </c>
      <c r="C24" s="25">
        <v>52997</v>
      </c>
      <c r="D24" s="25">
        <v>34764</v>
      </c>
      <c r="E24" s="25">
        <v>125175</v>
      </c>
      <c r="F24" s="25">
        <v>162380</v>
      </c>
      <c r="G24" s="25"/>
      <c r="O24" s="64"/>
    </row>
    <row r="25" spans="1:7" ht="15.75">
      <c r="A25" s="97" t="s">
        <v>32</v>
      </c>
      <c r="B25" s="98"/>
      <c r="C25" s="98"/>
      <c r="D25" s="98"/>
      <c r="E25" s="98"/>
      <c r="F25" s="98"/>
      <c r="G25" s="98"/>
    </row>
    <row r="26" spans="1:7" ht="15">
      <c r="A26" s="26" t="s">
        <v>10</v>
      </c>
      <c r="B26" s="25">
        <f>B24+'2020'!C26</f>
        <v>502748</v>
      </c>
      <c r="C26" s="25">
        <v>78787</v>
      </c>
      <c r="D26" s="25">
        <v>53830</v>
      </c>
      <c r="E26" s="25">
        <v>158576</v>
      </c>
      <c r="F26" s="25">
        <v>213954</v>
      </c>
      <c r="G26" s="25"/>
    </row>
    <row r="27" spans="1:21" ht="15.75">
      <c r="A27" s="97" t="s">
        <v>33</v>
      </c>
      <c r="B27" s="98"/>
      <c r="C27" s="98"/>
      <c r="D27" s="98"/>
      <c r="E27" s="98"/>
      <c r="F27" s="98"/>
      <c r="G27" s="98"/>
      <c r="S27" s="64"/>
      <c r="T27" s="64"/>
      <c r="U27" s="64"/>
    </row>
    <row r="28" spans="1:24" ht="15">
      <c r="A28" s="26" t="s">
        <v>10</v>
      </c>
      <c r="B28" s="25"/>
      <c r="C28" s="25"/>
      <c r="D28" s="25"/>
      <c r="E28" s="25"/>
      <c r="F28" s="25"/>
      <c r="G28" s="25"/>
      <c r="W28" s="64"/>
      <c r="X28" s="64"/>
    </row>
    <row r="29" spans="1:20" ht="15.75">
      <c r="A29" s="97" t="s">
        <v>34</v>
      </c>
      <c r="B29" s="98"/>
      <c r="C29" s="98"/>
      <c r="D29" s="98"/>
      <c r="E29" s="98"/>
      <c r="F29" s="98"/>
      <c r="G29" s="98"/>
      <c r="S29" s="64"/>
      <c r="T29" s="64"/>
    </row>
    <row r="30" spans="1:7" ht="15">
      <c r="A30" s="26" t="s">
        <v>10</v>
      </c>
      <c r="B30" s="25"/>
      <c r="C30" s="25"/>
      <c r="D30" s="25"/>
      <c r="E30" s="25"/>
      <c r="F30" s="25"/>
      <c r="G30" s="25"/>
    </row>
    <row r="31" spans="1:7" ht="15.75">
      <c r="A31" s="97" t="s">
        <v>35</v>
      </c>
      <c r="B31" s="98"/>
      <c r="C31" s="98"/>
      <c r="D31" s="98"/>
      <c r="E31" s="98"/>
      <c r="F31" s="98"/>
      <c r="G31" s="98"/>
    </row>
    <row r="32" spans="1:20" ht="15">
      <c r="A32" s="26" t="s">
        <v>10</v>
      </c>
      <c r="B32" s="25"/>
      <c r="C32" s="25"/>
      <c r="D32" s="25"/>
      <c r="E32" s="25"/>
      <c r="F32" s="25"/>
      <c r="G32" s="25"/>
      <c r="P32" s="25"/>
      <c r="Q32" s="25"/>
      <c r="R32" s="25"/>
      <c r="S32" s="25"/>
      <c r="T32" s="25"/>
    </row>
    <row r="33" spans="1:7" ht="15.75">
      <c r="A33" s="97" t="s">
        <v>36</v>
      </c>
      <c r="B33" s="98"/>
      <c r="C33" s="98"/>
      <c r="D33" s="98"/>
      <c r="E33" s="98"/>
      <c r="F33" s="98"/>
      <c r="G33" s="98"/>
    </row>
    <row r="34" spans="1:7" ht="15">
      <c r="A34" s="26" t="s">
        <v>10</v>
      </c>
      <c r="B34" s="25"/>
      <c r="C34" s="25"/>
      <c r="D34" s="25"/>
      <c r="E34" s="25"/>
      <c r="F34" s="25"/>
      <c r="G34" s="25"/>
    </row>
    <row r="35" spans="1:7" ht="5.25" customHeight="1">
      <c r="A35" s="24"/>
      <c r="B35" s="24"/>
      <c r="C35" s="24"/>
      <c r="D35" s="24"/>
      <c r="E35" s="24"/>
      <c r="F35" s="24"/>
      <c r="G35" s="24"/>
    </row>
    <row r="36" spans="1:7" ht="15.75">
      <c r="A36" s="99"/>
      <c r="B36" s="100"/>
      <c r="C36" s="100"/>
      <c r="D36" s="100"/>
      <c r="E36" s="100"/>
      <c r="F36" s="100"/>
      <c r="G36" s="100"/>
    </row>
    <row r="37" spans="1:7" ht="15">
      <c r="A37" s="29" t="s">
        <v>14</v>
      </c>
      <c r="B37" s="30"/>
      <c r="C37" s="30"/>
      <c r="D37" s="30"/>
      <c r="E37" s="30"/>
      <c r="F37" s="30"/>
      <c r="G37" s="30"/>
    </row>
  </sheetData>
  <sheetProtection/>
  <hyperlinks>
    <hyperlink ref="G8" location="Indice!A1" display="Indice "/>
  </hyperlinks>
  <printOptions/>
  <pageMargins left="0.7" right="0.7" top="0.75" bottom="0.75" header="0.3" footer="0.3"/>
  <pageSetup horizontalDpi="600" verticalDpi="600" orientation="portrait" paperSize="9" scale="78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X180"/>
  <sheetViews>
    <sheetView view="pageBreakPreview" zoomScale="90" zoomScaleSheetLayoutView="90" zoomScalePageLayoutView="0" workbookViewId="0" topLeftCell="A145">
      <selection activeCell="J177" sqref="J177"/>
    </sheetView>
  </sheetViews>
  <sheetFormatPr defaultColWidth="11.421875" defaultRowHeight="12.75"/>
  <cols>
    <col min="1" max="1" width="27.00390625" style="0" customWidth="1"/>
    <col min="2" max="2" width="15.421875" style="0" customWidth="1"/>
    <col min="3" max="3" width="23.421875" style="0" customWidth="1"/>
    <col min="4" max="4" width="21.140625" style="0" customWidth="1"/>
    <col min="5" max="6" width="21.421875" style="0" customWidth="1"/>
    <col min="7" max="7" width="23.421875" style="0" customWidth="1"/>
    <col min="8" max="8" width="12.7109375" style="0" customWidth="1"/>
  </cols>
  <sheetData>
    <row r="1" spans="1:7" s="22" customFormat="1" ht="12.75">
      <c r="A1" s="32"/>
      <c r="B1" s="32"/>
      <c r="C1" s="32"/>
      <c r="D1" s="32"/>
      <c r="E1" s="32"/>
      <c r="F1" s="32"/>
      <c r="G1" s="32"/>
    </row>
    <row r="2" spans="1:7" s="22" customFormat="1" ht="12.75">
      <c r="A2" s="32"/>
      <c r="B2" s="32"/>
      <c r="C2" s="32"/>
      <c r="D2" s="32"/>
      <c r="E2" s="32"/>
      <c r="F2" s="32"/>
      <c r="G2" s="32"/>
    </row>
    <row r="3" spans="1:7" s="22" customFormat="1" ht="12.75">
      <c r="A3" s="32"/>
      <c r="B3" s="32"/>
      <c r="C3" s="32"/>
      <c r="D3" s="32"/>
      <c r="E3" s="32"/>
      <c r="F3" s="32"/>
      <c r="G3" s="32"/>
    </row>
    <row r="4" spans="1:7" s="22" customFormat="1" ht="12.75">
      <c r="A4" s="32"/>
      <c r="B4" s="32"/>
      <c r="C4" s="32"/>
      <c r="D4" s="32"/>
      <c r="E4" s="32"/>
      <c r="F4" s="32"/>
      <c r="G4" s="32"/>
    </row>
    <row r="5" spans="1:7" s="22" customFormat="1" ht="12.75">
      <c r="A5" s="32"/>
      <c r="B5" s="32"/>
      <c r="C5" s="32"/>
      <c r="D5" s="32"/>
      <c r="E5" s="32"/>
      <c r="F5" s="32"/>
      <c r="G5" s="32"/>
    </row>
    <row r="6" spans="1:7" s="22" customFormat="1" ht="9.75" customHeight="1">
      <c r="A6" s="32"/>
      <c r="B6" s="32"/>
      <c r="C6" s="32"/>
      <c r="D6" s="32"/>
      <c r="E6" s="32"/>
      <c r="F6" s="32"/>
      <c r="G6" s="32"/>
    </row>
    <row r="7" spans="1:7" s="120" customFormat="1" ht="3" customHeight="1">
      <c r="A7" s="28"/>
      <c r="B7" s="28"/>
      <c r="C7" s="28"/>
      <c r="D7" s="28"/>
      <c r="E7" s="28"/>
      <c r="F7" s="28"/>
      <c r="G7" s="28"/>
    </row>
    <row r="8" spans="1:13" s="120" customFormat="1" ht="23.25" customHeight="1">
      <c r="A8" s="162" t="s">
        <v>109</v>
      </c>
      <c r="B8" s="162"/>
      <c r="C8" s="162"/>
      <c r="D8" s="162"/>
      <c r="E8" s="162"/>
      <c r="F8" s="162"/>
      <c r="G8" s="94" t="s">
        <v>3</v>
      </c>
      <c r="H8" s="22"/>
      <c r="I8" s="22"/>
      <c r="J8" s="22"/>
      <c r="K8" s="22"/>
      <c r="L8" s="22"/>
      <c r="M8" s="22"/>
    </row>
    <row r="9" spans="1:13" ht="15">
      <c r="A9" s="101" t="s">
        <v>110</v>
      </c>
      <c r="B9" s="101" t="s">
        <v>37</v>
      </c>
      <c r="C9" s="102" t="s">
        <v>111</v>
      </c>
      <c r="D9" s="102" t="s">
        <v>112</v>
      </c>
      <c r="E9" s="102" t="s">
        <v>113</v>
      </c>
      <c r="F9" s="102" t="s">
        <v>114</v>
      </c>
      <c r="G9" s="102" t="s">
        <v>115</v>
      </c>
      <c r="H9" s="22"/>
      <c r="I9" s="22"/>
      <c r="J9" s="22"/>
      <c r="K9" s="22"/>
      <c r="L9" s="22"/>
      <c r="M9" s="22"/>
    </row>
    <row r="10" spans="1:13" ht="15">
      <c r="A10" s="101" t="s">
        <v>15</v>
      </c>
      <c r="B10" s="35">
        <v>100688</v>
      </c>
      <c r="C10" s="103">
        <v>16501</v>
      </c>
      <c r="D10" s="103">
        <v>5819</v>
      </c>
      <c r="E10" s="103">
        <v>36672</v>
      </c>
      <c r="F10" s="103">
        <v>35699</v>
      </c>
      <c r="G10" s="103">
        <v>5996</v>
      </c>
      <c r="H10" s="22"/>
      <c r="I10" s="115"/>
      <c r="J10" s="22"/>
      <c r="K10" s="114"/>
      <c r="L10" s="22"/>
      <c r="M10" s="22"/>
    </row>
    <row r="11" spans="1:13" ht="15">
      <c r="A11" s="101" t="s">
        <v>16</v>
      </c>
      <c r="B11" s="35">
        <v>109583</v>
      </c>
      <c r="C11" s="35">
        <v>14836</v>
      </c>
      <c r="D11" s="35">
        <v>5193</v>
      </c>
      <c r="E11" s="35">
        <v>32840</v>
      </c>
      <c r="F11" s="35">
        <v>42992</v>
      </c>
      <c r="G11" s="35">
        <v>13721</v>
      </c>
      <c r="H11" s="22"/>
      <c r="I11" s="115"/>
      <c r="J11" s="22"/>
      <c r="K11" s="114"/>
      <c r="L11" s="22"/>
      <c r="M11" s="22"/>
    </row>
    <row r="12" spans="1:13" ht="15">
      <c r="A12" s="101" t="s">
        <v>17</v>
      </c>
      <c r="B12" s="35">
        <v>124959</v>
      </c>
      <c r="C12" s="35">
        <v>11945</v>
      </c>
      <c r="D12" s="35">
        <v>7568</v>
      </c>
      <c r="E12" s="35">
        <v>35012</v>
      </c>
      <c r="F12" s="35">
        <v>48654</v>
      </c>
      <c r="G12" s="35">
        <v>21780</v>
      </c>
      <c r="H12" s="22"/>
      <c r="I12" s="115"/>
      <c r="J12" s="22"/>
      <c r="K12" s="114"/>
      <c r="L12" s="22"/>
      <c r="M12" s="22"/>
    </row>
    <row r="13" spans="1:13" ht="15">
      <c r="A13" s="101" t="s">
        <v>18</v>
      </c>
      <c r="B13" s="35">
        <v>130187</v>
      </c>
      <c r="C13" s="103">
        <v>24011</v>
      </c>
      <c r="D13" s="35">
        <v>10040</v>
      </c>
      <c r="E13" s="35">
        <v>46682</v>
      </c>
      <c r="F13" s="35">
        <v>40022</v>
      </c>
      <c r="G13" s="35">
        <v>9431</v>
      </c>
      <c r="H13" s="22"/>
      <c r="I13" s="115"/>
      <c r="J13" s="22"/>
      <c r="K13" s="114"/>
      <c r="L13" s="22"/>
      <c r="M13" s="22"/>
    </row>
    <row r="14" spans="1:13" ht="15">
      <c r="A14" s="101" t="s">
        <v>19</v>
      </c>
      <c r="B14" s="35">
        <v>124805</v>
      </c>
      <c r="C14" s="35">
        <v>14753</v>
      </c>
      <c r="D14" s="35">
        <v>9458</v>
      </c>
      <c r="E14" s="35">
        <v>48777</v>
      </c>
      <c r="F14" s="35">
        <v>38710</v>
      </c>
      <c r="G14" s="35">
        <v>13107</v>
      </c>
      <c r="H14" s="22"/>
      <c r="I14" s="115"/>
      <c r="J14" s="22"/>
      <c r="K14" s="114"/>
      <c r="L14" s="22"/>
      <c r="M14" s="22"/>
    </row>
    <row r="15" spans="1:13" ht="15">
      <c r="A15" s="101" t="s">
        <v>20</v>
      </c>
      <c r="B15" s="35">
        <v>147438</v>
      </c>
      <c r="C15" s="35">
        <v>21635</v>
      </c>
      <c r="D15" s="35">
        <v>14883</v>
      </c>
      <c r="E15" s="35">
        <v>59229</v>
      </c>
      <c r="F15" s="35">
        <v>40733</v>
      </c>
      <c r="G15" s="35">
        <v>10958</v>
      </c>
      <c r="H15" s="22"/>
      <c r="I15" s="115"/>
      <c r="J15" s="22"/>
      <c r="K15" s="114"/>
      <c r="L15" s="22"/>
      <c r="M15" s="22"/>
    </row>
    <row r="16" spans="1:13" ht="15">
      <c r="A16" s="101" t="s">
        <v>21</v>
      </c>
      <c r="B16" s="35">
        <v>189622</v>
      </c>
      <c r="C16" s="35">
        <v>32939</v>
      </c>
      <c r="D16" s="35">
        <v>27154</v>
      </c>
      <c r="E16" s="35">
        <v>77952</v>
      </c>
      <c r="F16" s="35">
        <v>47518</v>
      </c>
      <c r="G16" s="35">
        <v>4060</v>
      </c>
      <c r="H16" s="22"/>
      <c r="I16" s="115"/>
      <c r="J16" s="22"/>
      <c r="K16" s="22"/>
      <c r="L16" s="22"/>
      <c r="M16" s="22"/>
    </row>
    <row r="17" spans="1:13" ht="15">
      <c r="A17" s="101" t="s">
        <v>22</v>
      </c>
      <c r="B17" s="35">
        <v>252453</v>
      </c>
      <c r="C17" s="35">
        <v>44396</v>
      </c>
      <c r="D17" s="35">
        <v>30144</v>
      </c>
      <c r="E17" s="35">
        <v>112582</v>
      </c>
      <c r="F17" s="35">
        <v>61635</v>
      </c>
      <c r="G17" s="35">
        <v>3697</v>
      </c>
      <c r="H17" s="22"/>
      <c r="I17" s="115"/>
      <c r="J17" s="22"/>
      <c r="K17" s="22"/>
      <c r="L17" s="22"/>
      <c r="M17" s="22"/>
    </row>
    <row r="18" spans="1:13" ht="15">
      <c r="A18" s="101" t="s">
        <v>4</v>
      </c>
      <c r="B18" s="35">
        <v>149379</v>
      </c>
      <c r="C18" s="103">
        <v>24613</v>
      </c>
      <c r="D18" s="35">
        <v>16996</v>
      </c>
      <c r="E18" s="35">
        <v>63881</v>
      </c>
      <c r="F18" s="35">
        <v>39263</v>
      </c>
      <c r="G18" s="35">
        <v>4627</v>
      </c>
      <c r="H18" s="22"/>
      <c r="I18" s="115"/>
      <c r="J18" s="22"/>
      <c r="K18" s="22"/>
      <c r="L18" s="22"/>
      <c r="M18" s="22"/>
    </row>
    <row r="19" spans="1:13" ht="15">
      <c r="A19" s="101" t="s">
        <v>11</v>
      </c>
      <c r="B19" s="35">
        <v>133280</v>
      </c>
      <c r="C19" s="35">
        <v>14035</v>
      </c>
      <c r="D19" s="35">
        <v>10313</v>
      </c>
      <c r="E19" s="35">
        <v>53649</v>
      </c>
      <c r="F19" s="35">
        <v>46061</v>
      </c>
      <c r="G19" s="35">
        <v>9222</v>
      </c>
      <c r="H19" s="22"/>
      <c r="I19" s="115"/>
      <c r="J19" s="22"/>
      <c r="K19" s="22"/>
      <c r="L19" s="22"/>
      <c r="M19" s="22"/>
    </row>
    <row r="20" spans="1:13" ht="15">
      <c r="A20" s="101" t="s">
        <v>12</v>
      </c>
      <c r="B20" s="35">
        <v>120565</v>
      </c>
      <c r="C20" s="35">
        <v>11666</v>
      </c>
      <c r="D20" s="35">
        <v>7178</v>
      </c>
      <c r="E20" s="35">
        <v>43384</v>
      </c>
      <c r="F20" s="35">
        <v>47638</v>
      </c>
      <c r="G20" s="35">
        <v>10699</v>
      </c>
      <c r="H20" s="22"/>
      <c r="I20" s="115"/>
      <c r="J20" s="22"/>
      <c r="K20" s="22"/>
      <c r="L20" s="22"/>
      <c r="M20" s="22"/>
    </row>
    <row r="21" spans="1:13" ht="15">
      <c r="A21" s="104" t="s">
        <v>13</v>
      </c>
      <c r="B21" s="35">
        <v>125358</v>
      </c>
      <c r="C21" s="35">
        <v>18013</v>
      </c>
      <c r="D21" s="35">
        <v>10638</v>
      </c>
      <c r="E21" s="35">
        <v>44905</v>
      </c>
      <c r="F21" s="35">
        <v>41086</v>
      </c>
      <c r="G21" s="35">
        <v>10716</v>
      </c>
      <c r="H21" s="22"/>
      <c r="I21" s="115"/>
      <c r="J21" s="22"/>
      <c r="K21" s="22"/>
      <c r="L21" s="22"/>
      <c r="M21" s="22"/>
    </row>
    <row r="22" spans="1:13" ht="15">
      <c r="A22" s="34"/>
      <c r="B22" s="116"/>
      <c r="C22" s="116"/>
      <c r="D22" s="116"/>
      <c r="E22" s="116"/>
      <c r="F22" s="116"/>
      <c r="G22" s="116"/>
      <c r="H22" s="22"/>
      <c r="I22" s="115"/>
      <c r="J22" s="22"/>
      <c r="K22" s="22"/>
      <c r="L22" s="22"/>
      <c r="M22" s="22"/>
    </row>
    <row r="23" spans="1:13" ht="12.7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</row>
    <row r="24" spans="1:24" ht="19.5">
      <c r="A24" s="162" t="s">
        <v>116</v>
      </c>
      <c r="B24" s="162"/>
      <c r="C24" s="162"/>
      <c r="D24" s="162"/>
      <c r="E24" s="162"/>
      <c r="F24" s="162"/>
      <c r="G24" s="94" t="s">
        <v>3</v>
      </c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</row>
    <row r="25" spans="1:24" ht="15">
      <c r="A25" s="101" t="s">
        <v>110</v>
      </c>
      <c r="B25" s="121" t="s">
        <v>37</v>
      </c>
      <c r="C25" s="122" t="s">
        <v>111</v>
      </c>
      <c r="D25" s="122" t="s">
        <v>112</v>
      </c>
      <c r="E25" s="122" t="s">
        <v>113</v>
      </c>
      <c r="F25" s="122" t="s">
        <v>114</v>
      </c>
      <c r="G25" s="122" t="s">
        <v>115</v>
      </c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</row>
    <row r="26" spans="1:24" ht="15">
      <c r="A26" s="101" t="s">
        <v>15</v>
      </c>
      <c r="B26" s="67">
        <v>118542</v>
      </c>
      <c r="C26" s="67">
        <v>14412</v>
      </c>
      <c r="D26" s="67">
        <v>9032</v>
      </c>
      <c r="E26" s="67">
        <v>41386</v>
      </c>
      <c r="F26" s="67">
        <v>42268</v>
      </c>
      <c r="G26" s="67">
        <v>11444</v>
      </c>
      <c r="H26" s="58"/>
      <c r="I26" s="123"/>
      <c r="J26" s="123"/>
      <c r="K26" s="123"/>
      <c r="L26" s="123"/>
      <c r="M26" s="123"/>
      <c r="N26" s="123"/>
      <c r="O26" s="72"/>
      <c r="P26" s="72"/>
      <c r="Q26" s="72"/>
      <c r="R26" s="72"/>
      <c r="S26" s="72"/>
      <c r="T26" s="72"/>
      <c r="U26" s="72"/>
      <c r="V26" s="72"/>
      <c r="W26" s="72"/>
      <c r="X26" s="72"/>
    </row>
    <row r="27" spans="1:13" ht="15">
      <c r="A27" s="101" t="s">
        <v>16</v>
      </c>
      <c r="B27" s="35">
        <v>95842</v>
      </c>
      <c r="C27" s="35">
        <v>10025</v>
      </c>
      <c r="D27" s="35">
        <v>6102</v>
      </c>
      <c r="E27" s="35">
        <v>28052</v>
      </c>
      <c r="F27" s="35">
        <v>35001</v>
      </c>
      <c r="G27" s="35">
        <v>16661</v>
      </c>
      <c r="H27" s="61"/>
      <c r="I27" s="61"/>
      <c r="J27" s="61"/>
      <c r="K27" s="61"/>
      <c r="L27" s="61"/>
      <c r="M27" s="61"/>
    </row>
    <row r="28" spans="1:13" ht="15">
      <c r="A28" s="101" t="s">
        <v>17</v>
      </c>
      <c r="B28" s="35">
        <v>115773</v>
      </c>
      <c r="C28" s="35">
        <v>12831</v>
      </c>
      <c r="D28" s="35">
        <v>6129</v>
      </c>
      <c r="E28" s="35">
        <v>35747</v>
      </c>
      <c r="F28" s="35">
        <v>44681</v>
      </c>
      <c r="G28" s="35">
        <v>16385</v>
      </c>
      <c r="H28" s="58"/>
      <c r="I28" s="123"/>
      <c r="J28" s="123"/>
      <c r="K28" s="123"/>
      <c r="L28" s="123"/>
      <c r="M28" s="123"/>
    </row>
    <row r="29" spans="1:12" ht="15">
      <c r="A29" s="101" t="s">
        <v>18</v>
      </c>
      <c r="B29" s="35">
        <v>139270</v>
      </c>
      <c r="C29" s="35">
        <v>24753</v>
      </c>
      <c r="D29" s="35">
        <v>10820</v>
      </c>
      <c r="E29" s="35">
        <v>44590</v>
      </c>
      <c r="F29" s="35">
        <v>48989</v>
      </c>
      <c r="G29" s="35">
        <v>10118</v>
      </c>
      <c r="H29" s="61"/>
      <c r="I29" s="61"/>
      <c r="J29" s="61"/>
      <c r="K29" s="61"/>
      <c r="L29" s="61"/>
    </row>
    <row r="30" spans="1:12" ht="15">
      <c r="A30" s="101" t="s">
        <v>19</v>
      </c>
      <c r="B30" s="35">
        <v>126075</v>
      </c>
      <c r="C30" s="103">
        <v>19646</v>
      </c>
      <c r="D30" s="103">
        <v>10708</v>
      </c>
      <c r="E30" s="103">
        <v>46428</v>
      </c>
      <c r="F30" s="103">
        <v>41662</v>
      </c>
      <c r="G30" s="103">
        <v>7631</v>
      </c>
      <c r="H30" s="58"/>
      <c r="I30" s="58"/>
      <c r="J30" s="58"/>
      <c r="K30" s="58"/>
      <c r="L30" s="58"/>
    </row>
    <row r="31" spans="1:12" ht="15">
      <c r="A31" s="101" t="s">
        <v>20</v>
      </c>
      <c r="B31" s="35">
        <v>141340</v>
      </c>
      <c r="C31" s="35">
        <v>19804</v>
      </c>
      <c r="D31" s="35">
        <v>16440</v>
      </c>
      <c r="E31" s="35">
        <v>55096</v>
      </c>
      <c r="F31" s="35">
        <v>39488</v>
      </c>
      <c r="G31" s="35">
        <v>10514</v>
      </c>
      <c r="H31" s="61"/>
      <c r="I31" s="61"/>
      <c r="J31" s="61"/>
      <c r="K31" s="61"/>
      <c r="L31" s="61"/>
    </row>
    <row r="32" spans="1:12" ht="15">
      <c r="A32" s="101" t="s">
        <v>21</v>
      </c>
      <c r="B32" s="35">
        <v>200064</v>
      </c>
      <c r="C32" s="35">
        <v>32776</v>
      </c>
      <c r="D32" s="35">
        <v>33016</v>
      </c>
      <c r="E32" s="35">
        <v>76195</v>
      </c>
      <c r="F32" s="35">
        <v>54362</v>
      </c>
      <c r="G32" s="35">
        <v>3715</v>
      </c>
      <c r="H32" s="58"/>
      <c r="I32" s="58"/>
      <c r="J32" s="58"/>
      <c r="K32" s="58"/>
      <c r="L32" s="58"/>
    </row>
    <row r="33" spans="1:12" ht="15">
      <c r="A33" s="101" t="s">
        <v>22</v>
      </c>
      <c r="B33" s="35">
        <v>236802</v>
      </c>
      <c r="C33" s="103">
        <v>45315</v>
      </c>
      <c r="D33" s="35">
        <v>30599</v>
      </c>
      <c r="E33" s="35">
        <v>102239</v>
      </c>
      <c r="F33" s="35">
        <v>55544</v>
      </c>
      <c r="G33" s="35">
        <v>3105</v>
      </c>
      <c r="H33" s="61"/>
      <c r="I33" s="61"/>
      <c r="J33" s="61"/>
      <c r="K33" s="61"/>
      <c r="L33" s="61"/>
    </row>
    <row r="34" spans="1:9" ht="15">
      <c r="A34" s="101" t="s">
        <v>4</v>
      </c>
      <c r="B34" s="35">
        <v>162106</v>
      </c>
      <c r="C34" s="35">
        <v>24804</v>
      </c>
      <c r="D34" s="35">
        <v>24822</v>
      </c>
      <c r="E34" s="35">
        <v>65450</v>
      </c>
      <c r="F34" s="35">
        <v>41772</v>
      </c>
      <c r="G34" s="35">
        <v>5258</v>
      </c>
      <c r="I34" s="58"/>
    </row>
    <row r="35" spans="1:12" ht="15">
      <c r="A35" s="101" t="s">
        <v>11</v>
      </c>
      <c r="B35" s="35">
        <v>126854</v>
      </c>
      <c r="C35" s="35">
        <v>14963</v>
      </c>
      <c r="D35" s="35">
        <v>10601</v>
      </c>
      <c r="E35" s="35">
        <v>47202</v>
      </c>
      <c r="F35" s="35">
        <v>46083</v>
      </c>
      <c r="G35" s="35">
        <v>8005</v>
      </c>
      <c r="I35" s="61"/>
      <c r="L35" s="64"/>
    </row>
    <row r="36" spans="1:7" ht="15">
      <c r="A36" s="101" t="s">
        <v>12</v>
      </c>
      <c r="B36" s="35">
        <v>103570</v>
      </c>
      <c r="C36" s="35">
        <v>15187</v>
      </c>
      <c r="D36" s="35">
        <v>7035</v>
      </c>
      <c r="E36" s="35">
        <v>36085</v>
      </c>
      <c r="F36" s="35">
        <v>38805</v>
      </c>
      <c r="G36" s="35">
        <v>6458</v>
      </c>
    </row>
    <row r="37" spans="1:12" ht="15">
      <c r="A37" s="104" t="s">
        <v>13</v>
      </c>
      <c r="B37" s="35">
        <v>122183</v>
      </c>
      <c r="C37" s="35">
        <v>14904</v>
      </c>
      <c r="D37" s="35">
        <v>9874</v>
      </c>
      <c r="E37" s="35">
        <v>39911</v>
      </c>
      <c r="F37" s="35">
        <v>42777</v>
      </c>
      <c r="G37" s="35">
        <v>14718</v>
      </c>
      <c r="J37" s="64"/>
      <c r="K37" s="64"/>
      <c r="L37" s="64"/>
    </row>
    <row r="38" spans="1:7" ht="12.75">
      <c r="A38" s="72"/>
      <c r="B38" s="118"/>
      <c r="C38" s="118"/>
      <c r="D38" s="118"/>
      <c r="E38" s="118"/>
      <c r="F38" s="118"/>
      <c r="G38" s="118"/>
    </row>
    <row r="39" spans="1:7" ht="12.75">
      <c r="A39" s="72"/>
      <c r="B39" s="118"/>
      <c r="C39" s="118"/>
      <c r="D39" s="118"/>
      <c r="E39" s="118"/>
      <c r="F39" s="118"/>
      <c r="G39" s="118"/>
    </row>
    <row r="40" spans="1:12" ht="19.5">
      <c r="A40" s="162" t="s">
        <v>117</v>
      </c>
      <c r="B40" s="162"/>
      <c r="C40" s="162"/>
      <c r="D40" s="162"/>
      <c r="E40" s="162"/>
      <c r="F40" s="162"/>
      <c r="G40" s="94" t="s">
        <v>3</v>
      </c>
      <c r="I40" s="124"/>
      <c r="J40" s="124"/>
      <c r="K40" s="124"/>
      <c r="L40" s="124"/>
    </row>
    <row r="41" spans="1:12" ht="15">
      <c r="A41" s="101" t="s">
        <v>110</v>
      </c>
      <c r="B41" s="121" t="s">
        <v>37</v>
      </c>
      <c r="C41" s="122" t="s">
        <v>111</v>
      </c>
      <c r="D41" s="122" t="s">
        <v>112</v>
      </c>
      <c r="E41" s="122" t="s">
        <v>113</v>
      </c>
      <c r="F41" s="122" t="s">
        <v>114</v>
      </c>
      <c r="G41" s="122" t="s">
        <v>115</v>
      </c>
      <c r="I41" s="124"/>
      <c r="J41" s="124"/>
      <c r="K41" s="124"/>
      <c r="L41" s="124"/>
    </row>
    <row r="42" spans="1:12" ht="15">
      <c r="A42" s="101" t="s">
        <v>15</v>
      </c>
      <c r="B42" s="67">
        <v>105602</v>
      </c>
      <c r="C42" s="67">
        <v>13600</v>
      </c>
      <c r="D42" s="67">
        <v>5545</v>
      </c>
      <c r="E42" s="67">
        <v>33644</v>
      </c>
      <c r="F42" s="67">
        <v>42526</v>
      </c>
      <c r="G42" s="67">
        <v>10288</v>
      </c>
      <c r="I42" s="124"/>
      <c r="J42" s="124"/>
      <c r="K42" s="124"/>
      <c r="L42" s="124"/>
    </row>
    <row r="43" spans="1:12" ht="15">
      <c r="A43" s="101" t="s">
        <v>16</v>
      </c>
      <c r="B43" s="35">
        <v>93429</v>
      </c>
      <c r="C43" s="35">
        <v>13862</v>
      </c>
      <c r="D43" s="35">
        <v>6324</v>
      </c>
      <c r="E43" s="35">
        <v>25014</v>
      </c>
      <c r="F43" s="35">
        <v>33582</v>
      </c>
      <c r="G43" s="35">
        <v>14646</v>
      </c>
      <c r="I43" s="124"/>
      <c r="J43" s="124"/>
      <c r="K43" s="124"/>
      <c r="L43" s="124"/>
    </row>
    <row r="44" spans="1:10" ht="15">
      <c r="A44" s="101" t="s">
        <v>17</v>
      </c>
      <c r="B44" s="35">
        <v>97579</v>
      </c>
      <c r="C44" s="35">
        <v>9967</v>
      </c>
      <c r="D44" s="35">
        <v>5006</v>
      </c>
      <c r="E44" s="35">
        <v>25987</v>
      </c>
      <c r="F44" s="35">
        <v>39507</v>
      </c>
      <c r="G44" s="35">
        <v>17112</v>
      </c>
      <c r="J44" s="124"/>
    </row>
    <row r="45" spans="1:7" ht="15">
      <c r="A45" s="101" t="s">
        <v>18</v>
      </c>
      <c r="B45" s="35">
        <v>137491</v>
      </c>
      <c r="C45" s="35">
        <v>21612</v>
      </c>
      <c r="D45" s="35">
        <v>9503</v>
      </c>
      <c r="E45" s="35">
        <v>46767</v>
      </c>
      <c r="F45" s="35">
        <v>47390</v>
      </c>
      <c r="G45" s="35">
        <v>12220</v>
      </c>
    </row>
    <row r="46" spans="1:7" ht="15">
      <c r="A46" s="101" t="s">
        <v>19</v>
      </c>
      <c r="B46" s="35">
        <v>125002</v>
      </c>
      <c r="C46" s="103">
        <v>18622</v>
      </c>
      <c r="D46" s="103">
        <v>8177</v>
      </c>
      <c r="E46" s="103">
        <v>44272</v>
      </c>
      <c r="F46" s="103">
        <v>41989</v>
      </c>
      <c r="G46" s="103">
        <v>11943</v>
      </c>
    </row>
    <row r="47" spans="1:7" ht="15">
      <c r="A47" s="101" t="s">
        <v>20</v>
      </c>
      <c r="B47" s="35">
        <v>141123</v>
      </c>
      <c r="C47" s="35">
        <v>21463</v>
      </c>
      <c r="D47" s="35">
        <v>14762</v>
      </c>
      <c r="E47" s="35">
        <v>52409</v>
      </c>
      <c r="F47" s="35">
        <v>44253</v>
      </c>
      <c r="G47" s="35">
        <v>8235</v>
      </c>
    </row>
    <row r="48" spans="1:15" ht="15">
      <c r="A48" s="101" t="s">
        <v>21</v>
      </c>
      <c r="B48" s="35">
        <v>186152</v>
      </c>
      <c r="C48" s="35">
        <v>29308</v>
      </c>
      <c r="D48" s="35">
        <v>30238</v>
      </c>
      <c r="E48" s="35">
        <v>71837</v>
      </c>
      <c r="F48" s="35">
        <v>50577</v>
      </c>
      <c r="G48" s="35">
        <v>4193</v>
      </c>
      <c r="I48" s="64"/>
      <c r="J48" s="64"/>
      <c r="K48" s="64"/>
      <c r="L48" s="64"/>
      <c r="M48" s="64"/>
      <c r="N48" s="64"/>
      <c r="O48" s="64"/>
    </row>
    <row r="49" spans="1:7" ht="15">
      <c r="A49" s="101" t="s">
        <v>22</v>
      </c>
      <c r="B49" s="35">
        <v>230189</v>
      </c>
      <c r="C49" s="103">
        <v>43282</v>
      </c>
      <c r="D49" s="35">
        <v>32898</v>
      </c>
      <c r="E49" s="35">
        <v>96176</v>
      </c>
      <c r="F49" s="35">
        <v>56065</v>
      </c>
      <c r="G49" s="35">
        <v>1768</v>
      </c>
    </row>
    <row r="50" spans="1:7" ht="15">
      <c r="A50" s="101" t="s">
        <v>4</v>
      </c>
      <c r="B50" s="35">
        <v>145716</v>
      </c>
      <c r="C50" s="35">
        <v>22760</v>
      </c>
      <c r="D50" s="35">
        <v>21843</v>
      </c>
      <c r="E50" s="35">
        <v>60614</v>
      </c>
      <c r="F50" s="35">
        <v>36529</v>
      </c>
      <c r="G50" s="35">
        <v>3970</v>
      </c>
    </row>
    <row r="51" spans="1:7" ht="15">
      <c r="A51" s="101" t="s">
        <v>11</v>
      </c>
      <c r="B51" s="35">
        <v>116214</v>
      </c>
      <c r="C51" s="35">
        <v>13950</v>
      </c>
      <c r="D51" s="35">
        <v>7561</v>
      </c>
      <c r="E51" s="35">
        <v>41632</v>
      </c>
      <c r="F51" s="35">
        <v>44337</v>
      </c>
      <c r="G51" s="35">
        <v>8735</v>
      </c>
    </row>
    <row r="52" spans="1:11" ht="15">
      <c r="A52" s="101" t="s">
        <v>12</v>
      </c>
      <c r="B52" s="35">
        <v>82658</v>
      </c>
      <c r="C52" s="35">
        <v>8002</v>
      </c>
      <c r="D52" s="35">
        <v>3960</v>
      </c>
      <c r="E52" s="35">
        <v>25798</v>
      </c>
      <c r="F52" s="35">
        <v>33778</v>
      </c>
      <c r="G52" s="35">
        <v>11121</v>
      </c>
      <c r="I52" s="64"/>
      <c r="J52" s="124"/>
      <c r="K52" s="124"/>
    </row>
    <row r="53" spans="1:7" ht="15">
      <c r="A53" s="104" t="s">
        <v>13</v>
      </c>
      <c r="B53" s="35">
        <v>97959</v>
      </c>
      <c r="C53" s="35">
        <v>12424</v>
      </c>
      <c r="D53" s="35">
        <v>6532</v>
      </c>
      <c r="E53" s="35">
        <v>32611</v>
      </c>
      <c r="F53" s="35">
        <v>36835</v>
      </c>
      <c r="G53" s="35">
        <v>9556</v>
      </c>
    </row>
    <row r="54" spans="1:7" ht="12.75">
      <c r="A54" s="72"/>
      <c r="B54" s="118"/>
      <c r="C54" s="118"/>
      <c r="D54" s="118"/>
      <c r="E54" s="118"/>
      <c r="F54" s="118"/>
      <c r="G54" s="118"/>
    </row>
    <row r="55" spans="1:7" ht="12.75">
      <c r="A55" s="72"/>
      <c r="B55" s="72"/>
      <c r="C55" s="72"/>
      <c r="D55" s="72"/>
      <c r="E55" s="72"/>
      <c r="F55" s="72"/>
      <c r="G55" s="72"/>
    </row>
    <row r="56" spans="1:7" ht="19.5">
      <c r="A56" s="162" t="s">
        <v>118</v>
      </c>
      <c r="B56" s="162"/>
      <c r="C56" s="162"/>
      <c r="D56" s="162"/>
      <c r="E56" s="162"/>
      <c r="F56" s="162"/>
      <c r="G56" s="94" t="s">
        <v>3</v>
      </c>
    </row>
    <row r="57" spans="1:7" ht="15">
      <c r="A57" s="101" t="s">
        <v>110</v>
      </c>
      <c r="B57" s="121" t="s">
        <v>37</v>
      </c>
      <c r="C57" s="122" t="s">
        <v>111</v>
      </c>
      <c r="D57" s="122" t="s">
        <v>112</v>
      </c>
      <c r="E57" s="122" t="s">
        <v>113</v>
      </c>
      <c r="F57" s="122" t="s">
        <v>114</v>
      </c>
      <c r="G57" s="122" t="s">
        <v>115</v>
      </c>
    </row>
    <row r="58" spans="1:7" ht="15">
      <c r="A58" s="101" t="s">
        <v>15</v>
      </c>
      <c r="B58" s="67">
        <v>96459</v>
      </c>
      <c r="C58" s="67">
        <v>13297</v>
      </c>
      <c r="D58" s="67">
        <v>6800</v>
      </c>
      <c r="E58" s="67">
        <v>32998</v>
      </c>
      <c r="F58" s="67">
        <v>35086</v>
      </c>
      <c r="G58" s="67">
        <v>8279</v>
      </c>
    </row>
    <row r="59" spans="1:7" ht="15">
      <c r="A59" s="101" t="s">
        <v>16</v>
      </c>
      <c r="B59" s="67">
        <v>94754</v>
      </c>
      <c r="C59" s="35">
        <v>10331</v>
      </c>
      <c r="D59" s="35">
        <v>5493</v>
      </c>
      <c r="E59" s="35">
        <v>28506</v>
      </c>
      <c r="F59" s="35">
        <v>34990</v>
      </c>
      <c r="G59" s="35">
        <v>15434</v>
      </c>
    </row>
    <row r="60" spans="1:7" ht="15">
      <c r="A60" s="101" t="s">
        <v>17</v>
      </c>
      <c r="B60" s="67">
        <v>107989</v>
      </c>
      <c r="C60" s="35">
        <v>11581</v>
      </c>
      <c r="D60" s="35">
        <v>7012</v>
      </c>
      <c r="E60" s="35">
        <v>31846</v>
      </c>
      <c r="F60" s="35">
        <v>42360</v>
      </c>
      <c r="G60" s="35">
        <v>15191</v>
      </c>
    </row>
    <row r="61" spans="1:7" ht="15">
      <c r="A61" s="101" t="s">
        <v>18</v>
      </c>
      <c r="B61" s="67">
        <v>108045</v>
      </c>
      <c r="C61" s="35">
        <v>19019</v>
      </c>
      <c r="D61" s="35">
        <v>7081</v>
      </c>
      <c r="E61" s="35">
        <v>39311</v>
      </c>
      <c r="F61" s="35">
        <v>33706</v>
      </c>
      <c r="G61" s="35">
        <v>8930</v>
      </c>
    </row>
    <row r="62" spans="1:7" ht="15">
      <c r="A62" s="101" t="s">
        <v>19</v>
      </c>
      <c r="B62" s="67">
        <v>126959</v>
      </c>
      <c r="C62" s="35">
        <v>17393</v>
      </c>
      <c r="D62" s="35">
        <v>8473</v>
      </c>
      <c r="E62" s="35">
        <v>47168</v>
      </c>
      <c r="F62" s="35">
        <v>40047</v>
      </c>
      <c r="G62" s="35">
        <v>13877</v>
      </c>
    </row>
    <row r="63" spans="1:13" ht="15">
      <c r="A63" s="101" t="s">
        <v>20</v>
      </c>
      <c r="B63" s="67">
        <v>134594</v>
      </c>
      <c r="C63" s="35">
        <v>13854</v>
      </c>
      <c r="D63" s="35">
        <v>18186</v>
      </c>
      <c r="E63" s="35">
        <v>55322</v>
      </c>
      <c r="F63" s="35">
        <v>38035</v>
      </c>
      <c r="G63" s="35">
        <v>9197</v>
      </c>
      <c r="I63" s="124"/>
      <c r="J63" s="124"/>
      <c r="K63" s="124"/>
      <c r="L63" s="124"/>
      <c r="M63" s="124"/>
    </row>
    <row r="64" spans="1:13" ht="15">
      <c r="A64" s="101" t="s">
        <v>21</v>
      </c>
      <c r="B64" s="67">
        <v>183409</v>
      </c>
      <c r="C64" s="35">
        <v>28616</v>
      </c>
      <c r="D64" s="35">
        <v>30024</v>
      </c>
      <c r="E64" s="35">
        <v>77640</v>
      </c>
      <c r="F64" s="35">
        <v>44584</v>
      </c>
      <c r="G64" s="35">
        <v>2545</v>
      </c>
      <c r="I64" s="124"/>
      <c r="J64" s="124"/>
      <c r="K64" s="124"/>
      <c r="L64" s="124"/>
      <c r="M64" s="124"/>
    </row>
    <row r="65" spans="1:7" ht="15">
      <c r="A65" s="101" t="s">
        <v>22</v>
      </c>
      <c r="B65" s="67">
        <v>208619</v>
      </c>
      <c r="C65" s="103">
        <v>35204</v>
      </c>
      <c r="D65" s="35">
        <v>26186</v>
      </c>
      <c r="E65" s="35">
        <v>91199</v>
      </c>
      <c r="F65" s="35">
        <v>53146</v>
      </c>
      <c r="G65" s="35">
        <v>2885</v>
      </c>
    </row>
    <row r="66" spans="1:9" ht="15">
      <c r="A66" s="101" t="s">
        <v>4</v>
      </c>
      <c r="B66" s="67">
        <v>143939</v>
      </c>
      <c r="C66" s="103">
        <v>22236</v>
      </c>
      <c r="D66" s="35">
        <v>21329</v>
      </c>
      <c r="E66" s="35">
        <v>60128</v>
      </c>
      <c r="F66" s="35">
        <v>37098</v>
      </c>
      <c r="G66" s="35">
        <v>3149</v>
      </c>
      <c r="I66" s="124"/>
    </row>
    <row r="67" spans="1:9" ht="15">
      <c r="A67" s="101" t="s">
        <v>11</v>
      </c>
      <c r="B67" s="67">
        <v>110030</v>
      </c>
      <c r="C67" s="35">
        <v>13485</v>
      </c>
      <c r="D67" s="35">
        <v>7843</v>
      </c>
      <c r="E67" s="35">
        <v>46460</v>
      </c>
      <c r="F67" s="35">
        <v>35763</v>
      </c>
      <c r="G67" s="35">
        <v>6479</v>
      </c>
      <c r="I67" s="124"/>
    </row>
    <row r="68" spans="1:9" ht="15">
      <c r="A68" s="101" t="s">
        <v>12</v>
      </c>
      <c r="B68" s="35">
        <v>99493</v>
      </c>
      <c r="C68" s="35">
        <v>13910</v>
      </c>
      <c r="D68" s="35">
        <v>5272</v>
      </c>
      <c r="E68" s="35">
        <v>39306</v>
      </c>
      <c r="F68" s="35">
        <v>35752</v>
      </c>
      <c r="G68" s="35">
        <v>5255</v>
      </c>
      <c r="I68" s="124"/>
    </row>
    <row r="69" spans="1:9" ht="15">
      <c r="A69" s="104" t="s">
        <v>13</v>
      </c>
      <c r="B69" s="35">
        <v>110190</v>
      </c>
      <c r="C69" s="35">
        <v>14785</v>
      </c>
      <c r="D69" s="35">
        <v>8275</v>
      </c>
      <c r="E69" s="35">
        <v>38770</v>
      </c>
      <c r="F69" s="35">
        <v>38359</v>
      </c>
      <c r="G69" s="35">
        <v>10000</v>
      </c>
      <c r="I69" s="124"/>
    </row>
    <row r="70" spans="1:9" ht="12.75">
      <c r="A70" s="72"/>
      <c r="B70" s="72"/>
      <c r="C70" s="72"/>
      <c r="D70" s="72"/>
      <c r="E70" s="72"/>
      <c r="F70" s="72"/>
      <c r="G70" s="72"/>
      <c r="I70" s="124"/>
    </row>
    <row r="71" spans="1:9" ht="12.75">
      <c r="A71" s="72"/>
      <c r="B71" s="72"/>
      <c r="C71" s="72"/>
      <c r="D71" s="72"/>
      <c r="E71" s="72"/>
      <c r="F71" s="72"/>
      <c r="G71" s="72"/>
      <c r="I71" s="124"/>
    </row>
    <row r="72" spans="1:7" ht="19.5">
      <c r="A72" s="162" t="s">
        <v>119</v>
      </c>
      <c r="B72" s="162"/>
      <c r="C72" s="162"/>
      <c r="D72" s="162"/>
      <c r="E72" s="162"/>
      <c r="F72" s="162"/>
      <c r="G72" s="94" t="s">
        <v>3</v>
      </c>
    </row>
    <row r="73" spans="1:7" ht="15">
      <c r="A73" s="101" t="s">
        <v>110</v>
      </c>
      <c r="B73" s="121" t="s">
        <v>37</v>
      </c>
      <c r="C73" s="122" t="s">
        <v>111</v>
      </c>
      <c r="D73" s="122" t="s">
        <v>112</v>
      </c>
      <c r="E73" s="122" t="s">
        <v>113</v>
      </c>
      <c r="F73" s="122" t="s">
        <v>114</v>
      </c>
      <c r="G73" s="122" t="s">
        <v>115</v>
      </c>
    </row>
    <row r="74" spans="1:7" ht="15">
      <c r="A74" s="101" t="s">
        <v>15</v>
      </c>
      <c r="B74" s="67">
        <v>85091</v>
      </c>
      <c r="C74" s="67">
        <v>11148</v>
      </c>
      <c r="D74" s="67">
        <v>5753</v>
      </c>
      <c r="E74" s="67">
        <v>26977</v>
      </c>
      <c r="F74" s="67">
        <v>34722</v>
      </c>
      <c r="G74" s="67">
        <v>6493</v>
      </c>
    </row>
    <row r="75" spans="1:7" ht="15">
      <c r="A75" s="101" t="s">
        <v>16</v>
      </c>
      <c r="B75" s="67">
        <v>78244</v>
      </c>
      <c r="C75" s="35">
        <v>8293</v>
      </c>
      <c r="D75" s="35">
        <v>4785</v>
      </c>
      <c r="E75" s="35">
        <v>21613</v>
      </c>
      <c r="F75" s="35">
        <v>30064</v>
      </c>
      <c r="G75" s="35">
        <v>13488</v>
      </c>
    </row>
    <row r="76" spans="1:7" ht="15">
      <c r="A76" s="101" t="s">
        <v>17</v>
      </c>
      <c r="B76" s="67">
        <v>83278</v>
      </c>
      <c r="C76" s="35">
        <v>8926</v>
      </c>
      <c r="D76" s="35">
        <v>4767</v>
      </c>
      <c r="E76" s="35">
        <v>25072</v>
      </c>
      <c r="F76" s="35">
        <v>32647</v>
      </c>
      <c r="G76" s="35">
        <v>11866</v>
      </c>
    </row>
    <row r="77" spans="1:7" ht="15">
      <c r="A77" s="101" t="s">
        <v>18</v>
      </c>
      <c r="B77" s="35">
        <v>120882</v>
      </c>
      <c r="C77" s="35">
        <v>18173</v>
      </c>
      <c r="D77" s="35">
        <v>7486</v>
      </c>
      <c r="E77" s="35">
        <v>41726</v>
      </c>
      <c r="F77" s="35">
        <v>42547</v>
      </c>
      <c r="G77" s="35">
        <v>10951</v>
      </c>
    </row>
    <row r="78" spans="1:7" ht="15">
      <c r="A78" s="101" t="s">
        <v>19</v>
      </c>
      <c r="B78" s="35">
        <v>114644</v>
      </c>
      <c r="C78" s="35">
        <v>15436</v>
      </c>
      <c r="D78" s="35">
        <v>6927</v>
      </c>
      <c r="E78" s="35">
        <v>42386</v>
      </c>
      <c r="F78" s="35">
        <v>38674</v>
      </c>
      <c r="G78" s="35">
        <v>11221</v>
      </c>
    </row>
    <row r="79" spans="1:7" ht="15">
      <c r="A79" s="101" t="s">
        <v>20</v>
      </c>
      <c r="B79" s="35">
        <v>125295</v>
      </c>
      <c r="C79" s="35">
        <v>15877</v>
      </c>
      <c r="D79" s="35">
        <v>15401</v>
      </c>
      <c r="E79" s="35">
        <v>46542</v>
      </c>
      <c r="F79" s="35">
        <v>37732</v>
      </c>
      <c r="G79" s="35">
        <v>9745</v>
      </c>
    </row>
    <row r="80" spans="1:7" ht="15">
      <c r="A80" s="101" t="s">
        <v>21</v>
      </c>
      <c r="B80" s="35">
        <v>179958</v>
      </c>
      <c r="C80" s="35">
        <v>28332</v>
      </c>
      <c r="D80" s="35">
        <v>34722</v>
      </c>
      <c r="E80" s="35">
        <v>68116</v>
      </c>
      <c r="F80" s="35">
        <v>44877</v>
      </c>
      <c r="G80" s="35">
        <v>3911</v>
      </c>
    </row>
    <row r="81" spans="1:7" ht="15">
      <c r="A81" s="101" t="s">
        <v>22</v>
      </c>
      <c r="B81" s="35">
        <v>204038</v>
      </c>
      <c r="C81" s="103">
        <v>37197</v>
      </c>
      <c r="D81" s="35">
        <v>27399</v>
      </c>
      <c r="E81" s="35">
        <v>84577</v>
      </c>
      <c r="F81" s="35">
        <v>51317</v>
      </c>
      <c r="G81" s="35">
        <v>3547</v>
      </c>
    </row>
    <row r="82" spans="1:7" ht="15">
      <c r="A82" s="101" t="s">
        <v>4</v>
      </c>
      <c r="B82" s="35">
        <v>140516</v>
      </c>
      <c r="C82" s="103">
        <v>24159</v>
      </c>
      <c r="D82" s="35">
        <v>22136</v>
      </c>
      <c r="E82" s="35">
        <v>55150</v>
      </c>
      <c r="F82" s="35">
        <v>36242</v>
      </c>
      <c r="G82" s="35">
        <v>2828</v>
      </c>
    </row>
    <row r="83" spans="1:7" ht="15">
      <c r="A83" s="101" t="s">
        <v>11</v>
      </c>
      <c r="B83" s="35">
        <v>106275</v>
      </c>
      <c r="C83" s="35">
        <v>17601</v>
      </c>
      <c r="D83" s="35">
        <v>5925</v>
      </c>
      <c r="E83" s="35">
        <v>35110</v>
      </c>
      <c r="F83" s="35">
        <v>39104</v>
      </c>
      <c r="G83" s="35">
        <v>8536</v>
      </c>
    </row>
    <row r="84" spans="1:7" ht="15">
      <c r="A84" s="101" t="s">
        <v>12</v>
      </c>
      <c r="B84" s="35">
        <v>97333</v>
      </c>
      <c r="C84" s="35">
        <v>14692</v>
      </c>
      <c r="D84" s="35">
        <v>5671</v>
      </c>
      <c r="E84" s="35">
        <v>33556</v>
      </c>
      <c r="F84" s="35">
        <v>35488</v>
      </c>
      <c r="G84" s="35">
        <v>7926</v>
      </c>
    </row>
    <row r="85" spans="1:7" ht="15">
      <c r="A85" s="101" t="s">
        <v>13</v>
      </c>
      <c r="B85" s="35">
        <v>102418</v>
      </c>
      <c r="C85" s="35">
        <v>12681</v>
      </c>
      <c r="D85" s="35">
        <v>6826</v>
      </c>
      <c r="E85" s="35">
        <v>33504</v>
      </c>
      <c r="F85" s="35">
        <v>37304</v>
      </c>
      <c r="G85" s="35">
        <v>12103</v>
      </c>
    </row>
    <row r="86" spans="1:7" ht="12.75">
      <c r="A86" s="72"/>
      <c r="B86" s="72"/>
      <c r="C86" s="125"/>
      <c r="D86" s="125"/>
      <c r="E86" s="125"/>
      <c r="F86" s="125"/>
      <c r="G86" s="125"/>
    </row>
    <row r="87" spans="1:7" ht="12.75">
      <c r="A87" s="72"/>
      <c r="B87" s="72"/>
      <c r="C87" s="72"/>
      <c r="D87" s="72"/>
      <c r="E87" s="72"/>
      <c r="F87" s="72"/>
      <c r="G87" s="72"/>
    </row>
    <row r="88" spans="1:7" ht="19.5">
      <c r="A88" s="162" t="s">
        <v>120</v>
      </c>
      <c r="B88" s="162"/>
      <c r="C88" s="162"/>
      <c r="D88" s="162"/>
      <c r="E88" s="162"/>
      <c r="F88" s="162"/>
      <c r="G88" s="94" t="s">
        <v>3</v>
      </c>
    </row>
    <row r="89" spans="1:7" ht="15">
      <c r="A89" s="101" t="s">
        <v>110</v>
      </c>
      <c r="B89" s="121" t="s">
        <v>37</v>
      </c>
      <c r="C89" s="122" t="s">
        <v>111</v>
      </c>
      <c r="D89" s="122" t="s">
        <v>112</v>
      </c>
      <c r="E89" s="122" t="s">
        <v>113</v>
      </c>
      <c r="F89" s="122" t="s">
        <v>114</v>
      </c>
      <c r="G89" s="122" t="s">
        <v>115</v>
      </c>
    </row>
    <row r="90" spans="1:7" ht="15">
      <c r="A90" s="101" t="s">
        <v>15</v>
      </c>
      <c r="B90" s="67">
        <v>88689</v>
      </c>
      <c r="C90" s="67">
        <v>13443</v>
      </c>
      <c r="D90" s="67">
        <v>6646</v>
      </c>
      <c r="E90" s="67">
        <v>27134</v>
      </c>
      <c r="F90" s="67">
        <v>34359</v>
      </c>
      <c r="G90" s="67">
        <v>7106</v>
      </c>
    </row>
    <row r="91" spans="1:7" ht="15">
      <c r="A91" s="101" t="s">
        <v>16</v>
      </c>
      <c r="B91" s="67">
        <v>76793</v>
      </c>
      <c r="C91" s="35">
        <v>8874</v>
      </c>
      <c r="D91" s="35">
        <v>4056</v>
      </c>
      <c r="E91" s="35">
        <v>19103</v>
      </c>
      <c r="F91" s="35">
        <v>29789</v>
      </c>
      <c r="G91" s="35">
        <v>14971</v>
      </c>
    </row>
    <row r="92" spans="1:7" ht="15">
      <c r="A92" s="101" t="s">
        <v>17</v>
      </c>
      <c r="B92" s="67">
        <v>98844</v>
      </c>
      <c r="C92" s="35">
        <v>8892</v>
      </c>
      <c r="D92" s="35">
        <v>5271</v>
      </c>
      <c r="E92" s="35">
        <v>26252</v>
      </c>
      <c r="F92" s="35">
        <v>40093</v>
      </c>
      <c r="G92" s="35">
        <v>18337</v>
      </c>
    </row>
    <row r="93" spans="1:7" ht="15">
      <c r="A93" s="101" t="s">
        <v>18</v>
      </c>
      <c r="B93" s="35">
        <v>116163</v>
      </c>
      <c r="C93" s="35">
        <v>20244</v>
      </c>
      <c r="D93" s="35">
        <v>7004</v>
      </c>
      <c r="E93" s="35">
        <v>36993</v>
      </c>
      <c r="F93" s="35">
        <v>39991</v>
      </c>
      <c r="G93" s="35">
        <v>11933</v>
      </c>
    </row>
    <row r="94" spans="1:7" ht="15">
      <c r="A94" s="101" t="s">
        <v>19</v>
      </c>
      <c r="B94" s="35">
        <v>117331</v>
      </c>
      <c r="C94" s="35">
        <v>16232</v>
      </c>
      <c r="D94" s="35">
        <v>7325</v>
      </c>
      <c r="E94" s="35">
        <v>40779</v>
      </c>
      <c r="F94" s="35">
        <v>41589</v>
      </c>
      <c r="G94" s="35">
        <v>11405</v>
      </c>
    </row>
    <row r="95" spans="1:7" ht="15">
      <c r="A95" s="101" t="s">
        <v>20</v>
      </c>
      <c r="B95" s="35">
        <v>131019</v>
      </c>
      <c r="C95" s="35">
        <v>14403</v>
      </c>
      <c r="D95" s="35">
        <v>22124</v>
      </c>
      <c r="E95" s="35">
        <v>49486</v>
      </c>
      <c r="F95" s="35">
        <v>36777</v>
      </c>
      <c r="G95" s="35">
        <v>8230</v>
      </c>
    </row>
    <row r="96" spans="1:7" ht="15">
      <c r="A96" s="101" t="s">
        <v>21</v>
      </c>
      <c r="B96" s="35">
        <v>178592</v>
      </c>
      <c r="C96" s="35">
        <v>30640</v>
      </c>
      <c r="D96" s="35">
        <v>25817</v>
      </c>
      <c r="E96" s="35">
        <v>69548</v>
      </c>
      <c r="F96" s="35">
        <v>47636</v>
      </c>
      <c r="G96" s="35">
        <v>4953</v>
      </c>
    </row>
    <row r="97" spans="1:7" ht="15">
      <c r="A97" s="101" t="s">
        <v>22</v>
      </c>
      <c r="B97" s="35">
        <v>226225</v>
      </c>
      <c r="C97" s="35">
        <v>41200</v>
      </c>
      <c r="D97" s="35">
        <v>29113</v>
      </c>
      <c r="E97" s="35">
        <v>93841</v>
      </c>
      <c r="F97" s="35">
        <v>57873</v>
      </c>
      <c r="G97" s="35">
        <v>4197</v>
      </c>
    </row>
    <row r="98" spans="1:7" ht="15">
      <c r="A98" s="101" t="s">
        <v>4</v>
      </c>
      <c r="B98" s="35">
        <v>146332</v>
      </c>
      <c r="C98" s="103">
        <v>25326</v>
      </c>
      <c r="D98" s="35">
        <v>18955</v>
      </c>
      <c r="E98" s="35">
        <v>55734</v>
      </c>
      <c r="F98" s="35">
        <v>41615</v>
      </c>
      <c r="G98" s="35">
        <v>4703</v>
      </c>
    </row>
    <row r="99" spans="1:7" ht="15">
      <c r="A99" s="101" t="s">
        <v>11</v>
      </c>
      <c r="B99" s="126">
        <v>113417</v>
      </c>
      <c r="C99" s="126">
        <v>14808</v>
      </c>
      <c r="D99" s="126">
        <v>7271</v>
      </c>
      <c r="E99" s="126">
        <v>36990</v>
      </c>
      <c r="F99" s="126">
        <v>44465</v>
      </c>
      <c r="G99" s="126">
        <v>9883</v>
      </c>
    </row>
    <row r="100" spans="1:7" ht="15">
      <c r="A100" s="101" t="s">
        <v>12</v>
      </c>
      <c r="B100" s="126">
        <v>94119</v>
      </c>
      <c r="C100" s="126">
        <v>9054</v>
      </c>
      <c r="D100" s="126">
        <v>4278</v>
      </c>
      <c r="E100" s="126">
        <v>25204</v>
      </c>
      <c r="F100" s="126">
        <v>37125</v>
      </c>
      <c r="G100" s="126">
        <v>18458</v>
      </c>
    </row>
    <row r="101" spans="1:7" ht="15">
      <c r="A101" s="101" t="s">
        <v>13</v>
      </c>
      <c r="B101" s="126">
        <v>103186</v>
      </c>
      <c r="C101" s="126">
        <v>16935</v>
      </c>
      <c r="D101" s="126">
        <v>7800</v>
      </c>
      <c r="E101" s="126">
        <v>34740</v>
      </c>
      <c r="F101" s="126">
        <v>35407</v>
      </c>
      <c r="G101" s="126">
        <v>8304</v>
      </c>
    </row>
    <row r="102" spans="1:7" ht="12.75">
      <c r="A102" s="72"/>
      <c r="B102" s="72"/>
      <c r="C102" s="72"/>
      <c r="D102" s="72"/>
      <c r="E102" s="72"/>
      <c r="F102" s="72"/>
      <c r="G102" s="72"/>
    </row>
    <row r="103" spans="1:7" ht="12.75">
      <c r="A103" s="72"/>
      <c r="B103" s="72"/>
      <c r="C103" s="72"/>
      <c r="D103" s="72"/>
      <c r="E103" s="72"/>
      <c r="F103" s="72"/>
      <c r="G103" s="72"/>
    </row>
    <row r="104" spans="1:7" ht="19.5">
      <c r="A104" s="162" t="s">
        <v>121</v>
      </c>
      <c r="B104" s="162"/>
      <c r="C104" s="162"/>
      <c r="D104" s="162"/>
      <c r="E104" s="162"/>
      <c r="F104" s="162"/>
      <c r="G104" s="94" t="s">
        <v>3</v>
      </c>
    </row>
    <row r="105" spans="1:7" ht="15">
      <c r="A105" s="101" t="s">
        <v>110</v>
      </c>
      <c r="B105" s="121" t="s">
        <v>37</v>
      </c>
      <c r="C105" s="122" t="s">
        <v>111</v>
      </c>
      <c r="D105" s="122" t="s">
        <v>112</v>
      </c>
      <c r="E105" s="122" t="s">
        <v>113</v>
      </c>
      <c r="F105" s="122" t="s">
        <v>114</v>
      </c>
      <c r="G105" s="122" t="s">
        <v>115</v>
      </c>
    </row>
    <row r="106" spans="1:7" ht="15">
      <c r="A106" s="101" t="s">
        <v>15</v>
      </c>
      <c r="B106" s="67">
        <v>100056</v>
      </c>
      <c r="C106" s="67">
        <v>7527</v>
      </c>
      <c r="D106" s="67">
        <v>5208</v>
      </c>
      <c r="E106" s="67">
        <v>36995</v>
      </c>
      <c r="F106" s="67">
        <v>36392</v>
      </c>
      <c r="G106" s="67">
        <v>13933</v>
      </c>
    </row>
    <row r="107" spans="1:7" ht="15">
      <c r="A107" s="101" t="s">
        <v>16</v>
      </c>
      <c r="B107" s="67">
        <v>93613</v>
      </c>
      <c r="C107" s="35">
        <v>3942</v>
      </c>
      <c r="D107" s="35">
        <v>8454</v>
      </c>
      <c r="E107" s="35">
        <v>38283</v>
      </c>
      <c r="F107" s="35">
        <v>28874</v>
      </c>
      <c r="G107" s="35">
        <v>14061</v>
      </c>
    </row>
    <row r="108" spans="1:7" ht="15">
      <c r="A108" s="101" t="s">
        <v>17</v>
      </c>
      <c r="B108" s="67">
        <v>124564</v>
      </c>
      <c r="C108" s="35">
        <v>12020</v>
      </c>
      <c r="D108" s="35">
        <v>10933</v>
      </c>
      <c r="E108" s="35">
        <v>46582</v>
      </c>
      <c r="F108" s="35">
        <v>34838</v>
      </c>
      <c r="G108" s="35">
        <v>20191</v>
      </c>
    </row>
    <row r="109" spans="1:7" ht="15">
      <c r="A109" s="101" t="s">
        <v>18</v>
      </c>
      <c r="B109" s="35">
        <v>122069</v>
      </c>
      <c r="C109" s="35">
        <v>8720</v>
      </c>
      <c r="D109" s="35">
        <v>7706</v>
      </c>
      <c r="E109" s="35">
        <v>48563</v>
      </c>
      <c r="F109" s="35">
        <v>29675</v>
      </c>
      <c r="G109" s="35">
        <v>27405</v>
      </c>
    </row>
    <row r="110" spans="1:7" ht="15">
      <c r="A110" s="101" t="s">
        <v>19</v>
      </c>
      <c r="B110" s="35">
        <v>138751</v>
      </c>
      <c r="C110" s="35">
        <v>10684</v>
      </c>
      <c r="D110" s="35">
        <v>15827</v>
      </c>
      <c r="E110" s="35">
        <v>47276</v>
      </c>
      <c r="F110" s="35">
        <v>35055</v>
      </c>
      <c r="G110" s="35">
        <v>29909</v>
      </c>
    </row>
    <row r="111" spans="1:7" ht="15">
      <c r="A111" s="101" t="s">
        <v>20</v>
      </c>
      <c r="B111" s="35">
        <v>146640</v>
      </c>
      <c r="C111" s="35">
        <v>12039</v>
      </c>
      <c r="D111" s="35">
        <v>15542</v>
      </c>
      <c r="E111" s="35">
        <v>57736</v>
      </c>
      <c r="F111" s="35">
        <v>37317</v>
      </c>
      <c r="G111" s="35">
        <v>24007</v>
      </c>
    </row>
    <row r="112" spans="1:7" ht="15">
      <c r="A112" s="101" t="s">
        <v>21</v>
      </c>
      <c r="B112" s="35">
        <v>204450</v>
      </c>
      <c r="C112" s="35">
        <v>31966</v>
      </c>
      <c r="D112" s="35">
        <v>27512</v>
      </c>
      <c r="E112" s="35">
        <v>87752</v>
      </c>
      <c r="F112" s="35">
        <v>46599</v>
      </c>
      <c r="G112" s="35">
        <v>10621</v>
      </c>
    </row>
    <row r="113" spans="1:7" ht="15">
      <c r="A113" s="101" t="s">
        <v>22</v>
      </c>
      <c r="B113" s="35">
        <v>219896</v>
      </c>
      <c r="C113" s="35">
        <v>35384</v>
      </c>
      <c r="D113" s="35">
        <v>22729</v>
      </c>
      <c r="E113" s="35">
        <v>98451</v>
      </c>
      <c r="F113" s="35">
        <v>54931</v>
      </c>
      <c r="G113" s="35">
        <v>8401</v>
      </c>
    </row>
    <row r="114" spans="1:7" ht="15">
      <c r="A114" s="101" t="s">
        <v>4</v>
      </c>
      <c r="B114" s="35">
        <v>161579</v>
      </c>
      <c r="C114" s="35">
        <v>15255</v>
      </c>
      <c r="D114" s="35">
        <v>14891</v>
      </c>
      <c r="E114" s="35">
        <v>72461</v>
      </c>
      <c r="F114" s="35">
        <v>48048</v>
      </c>
      <c r="G114" s="35">
        <v>10924</v>
      </c>
    </row>
    <row r="115" spans="1:7" ht="15">
      <c r="A115" s="101" t="s">
        <v>11</v>
      </c>
      <c r="B115" s="35">
        <v>122630</v>
      </c>
      <c r="C115" s="35">
        <v>7739</v>
      </c>
      <c r="D115" s="35">
        <v>7227</v>
      </c>
      <c r="E115" s="35">
        <v>55984</v>
      </c>
      <c r="F115" s="35">
        <v>36205</v>
      </c>
      <c r="G115" s="35">
        <v>15475</v>
      </c>
    </row>
    <row r="116" spans="1:7" ht="15">
      <c r="A116" s="101" t="s">
        <v>12</v>
      </c>
      <c r="B116" s="35">
        <v>104502</v>
      </c>
      <c r="C116" s="35">
        <v>7241</v>
      </c>
      <c r="D116" s="35">
        <v>4168</v>
      </c>
      <c r="E116" s="35">
        <v>48554</v>
      </c>
      <c r="F116" s="35">
        <v>30429</v>
      </c>
      <c r="G116" s="35">
        <v>14110</v>
      </c>
    </row>
    <row r="117" spans="1:7" ht="15">
      <c r="A117" s="101" t="s">
        <v>13</v>
      </c>
      <c r="B117" s="35">
        <v>109902</v>
      </c>
      <c r="C117" s="35">
        <v>9742</v>
      </c>
      <c r="D117" s="35">
        <v>5950</v>
      </c>
      <c r="E117" s="35">
        <v>43405</v>
      </c>
      <c r="F117" s="35">
        <v>34498</v>
      </c>
      <c r="G117" s="35">
        <v>16307</v>
      </c>
    </row>
    <row r="118" s="72" customFormat="1" ht="12.75"/>
    <row r="119" s="72" customFormat="1" ht="12.75"/>
    <row r="120" spans="1:7" ht="19.5">
      <c r="A120" s="162" t="s">
        <v>140</v>
      </c>
      <c r="B120" s="162"/>
      <c r="C120" s="162"/>
      <c r="D120" s="162"/>
      <c r="E120" s="162"/>
      <c r="F120" s="162"/>
      <c r="G120" s="94" t="s">
        <v>3</v>
      </c>
    </row>
    <row r="121" spans="1:7" ht="15">
      <c r="A121" s="101" t="s">
        <v>110</v>
      </c>
      <c r="B121" s="121" t="s">
        <v>37</v>
      </c>
      <c r="C121" s="122" t="s">
        <v>111</v>
      </c>
      <c r="D121" s="122" t="s">
        <v>112</v>
      </c>
      <c r="E121" s="122" t="s">
        <v>113</v>
      </c>
      <c r="F121" s="122" t="s">
        <v>114</v>
      </c>
      <c r="G121" s="122" t="s">
        <v>115</v>
      </c>
    </row>
    <row r="122" spans="1:7" ht="15">
      <c r="A122" s="101" t="s">
        <v>15</v>
      </c>
      <c r="B122" s="67">
        <v>103748</v>
      </c>
      <c r="C122" s="35">
        <v>8955</v>
      </c>
      <c r="D122" s="35">
        <v>6516</v>
      </c>
      <c r="E122" s="35">
        <v>38695</v>
      </c>
      <c r="F122" s="35">
        <v>33466</v>
      </c>
      <c r="G122" s="35">
        <v>16117</v>
      </c>
    </row>
    <row r="123" spans="1:7" ht="15">
      <c r="A123" s="101" t="s">
        <v>16</v>
      </c>
      <c r="B123" s="67">
        <v>103397</v>
      </c>
      <c r="C123" s="35">
        <v>6676</v>
      </c>
      <c r="D123" s="35">
        <v>7915</v>
      </c>
      <c r="E123" s="35">
        <v>43142</v>
      </c>
      <c r="F123" s="35">
        <v>31303</v>
      </c>
      <c r="G123" s="35">
        <v>14361</v>
      </c>
    </row>
    <row r="124" spans="1:7" ht="15">
      <c r="A124" s="101" t="s">
        <v>17</v>
      </c>
      <c r="B124" s="67">
        <v>111238</v>
      </c>
      <c r="C124" s="35">
        <v>4987</v>
      </c>
      <c r="D124" s="35">
        <v>9949</v>
      </c>
      <c r="E124" s="35">
        <v>50628</v>
      </c>
      <c r="F124" s="35">
        <v>30766</v>
      </c>
      <c r="G124" s="35">
        <v>14908</v>
      </c>
    </row>
    <row r="125" spans="1:7" ht="15">
      <c r="A125" s="101" t="s">
        <v>18</v>
      </c>
      <c r="B125" s="35">
        <v>145776</v>
      </c>
      <c r="C125" s="35">
        <v>22315</v>
      </c>
      <c r="D125" s="35">
        <v>12215</v>
      </c>
      <c r="E125" s="35">
        <v>56412</v>
      </c>
      <c r="F125" s="35">
        <v>35857</v>
      </c>
      <c r="G125" s="35">
        <v>18976</v>
      </c>
    </row>
    <row r="126" spans="1:7" ht="15">
      <c r="A126" s="101" t="s">
        <v>19</v>
      </c>
      <c r="B126" s="35">
        <v>139519</v>
      </c>
      <c r="C126" s="35">
        <v>9694</v>
      </c>
      <c r="D126" s="35">
        <v>5889</v>
      </c>
      <c r="E126" s="35" t="s">
        <v>164</v>
      </c>
      <c r="F126" s="35" t="s">
        <v>165</v>
      </c>
      <c r="G126" s="35" t="s">
        <v>166</v>
      </c>
    </row>
    <row r="127" spans="1:7" ht="15">
      <c r="A127" s="101" t="s">
        <v>20</v>
      </c>
      <c r="B127" s="35">
        <v>146355</v>
      </c>
      <c r="C127" s="35">
        <v>9622</v>
      </c>
      <c r="D127" s="35">
        <v>14639</v>
      </c>
      <c r="E127" s="35">
        <v>59963</v>
      </c>
      <c r="F127" s="35">
        <v>39397</v>
      </c>
      <c r="G127" s="35">
        <v>22734</v>
      </c>
    </row>
    <row r="128" spans="1:7" ht="15">
      <c r="A128" s="101" t="s">
        <v>21</v>
      </c>
      <c r="B128" s="35">
        <v>190183</v>
      </c>
      <c r="C128" s="35">
        <v>32682</v>
      </c>
      <c r="D128" s="35">
        <v>20751</v>
      </c>
      <c r="E128" s="35">
        <v>78566</v>
      </c>
      <c r="F128" s="35">
        <v>45793</v>
      </c>
      <c r="G128" s="35">
        <v>12392</v>
      </c>
    </row>
    <row r="129" spans="1:7" ht="15">
      <c r="A129" s="101" t="s">
        <v>22</v>
      </c>
      <c r="B129" s="35">
        <v>230504</v>
      </c>
      <c r="C129" s="35">
        <v>42088</v>
      </c>
      <c r="D129" s="35">
        <v>19763</v>
      </c>
      <c r="E129" s="35">
        <v>91905</v>
      </c>
      <c r="F129" s="35">
        <v>63469</v>
      </c>
      <c r="G129" s="35">
        <v>13279</v>
      </c>
    </row>
    <row r="130" spans="1:7" ht="15">
      <c r="A130" s="101" t="s">
        <v>4</v>
      </c>
      <c r="B130" s="35">
        <v>158792</v>
      </c>
      <c r="C130" s="35">
        <v>13736</v>
      </c>
      <c r="D130" s="35">
        <v>17509</v>
      </c>
      <c r="E130" s="35">
        <v>66662</v>
      </c>
      <c r="F130" s="35">
        <v>48703</v>
      </c>
      <c r="G130" s="35">
        <v>12182</v>
      </c>
    </row>
    <row r="131" spans="1:7" ht="15">
      <c r="A131" s="101" t="s">
        <v>11</v>
      </c>
      <c r="B131" s="35">
        <v>120889</v>
      </c>
      <c r="C131" s="35">
        <v>7598</v>
      </c>
      <c r="D131" s="35">
        <v>7385</v>
      </c>
      <c r="E131" s="35">
        <v>47542</v>
      </c>
      <c r="F131" s="35">
        <v>40506</v>
      </c>
      <c r="G131" s="35">
        <v>17858</v>
      </c>
    </row>
    <row r="132" spans="1:7" ht="15">
      <c r="A132" s="101" t="s">
        <v>12</v>
      </c>
      <c r="B132" s="35">
        <v>107136</v>
      </c>
      <c r="C132" s="35">
        <v>6253</v>
      </c>
      <c r="D132" s="35">
        <v>6327</v>
      </c>
      <c r="E132" s="35">
        <v>47196</v>
      </c>
      <c r="F132" s="35">
        <v>33856</v>
      </c>
      <c r="G132" s="35">
        <v>13503</v>
      </c>
    </row>
    <row r="133" spans="1:7" ht="15">
      <c r="A133" s="101" t="s">
        <v>13</v>
      </c>
      <c r="B133" s="35">
        <v>107605</v>
      </c>
      <c r="C133" s="35">
        <v>6762</v>
      </c>
      <c r="D133" s="35">
        <v>4722</v>
      </c>
      <c r="E133" s="35">
        <v>40138</v>
      </c>
      <c r="F133" s="35">
        <v>38272</v>
      </c>
      <c r="G133" s="35">
        <v>17711</v>
      </c>
    </row>
    <row r="134" s="72" customFormat="1" ht="12.75"/>
    <row r="135" spans="1:7" s="72" customFormat="1" ht="19.5">
      <c r="A135" s="162" t="s">
        <v>175</v>
      </c>
      <c r="B135" s="162"/>
      <c r="C135" s="162"/>
      <c r="D135" s="162"/>
      <c r="E135" s="162"/>
      <c r="F135" s="162"/>
      <c r="G135" s="94" t="s">
        <v>3</v>
      </c>
    </row>
    <row r="136" spans="1:7" s="72" customFormat="1" ht="15">
      <c r="A136" s="101" t="s">
        <v>110</v>
      </c>
      <c r="B136" s="121" t="s">
        <v>37</v>
      </c>
      <c r="C136" s="122" t="s">
        <v>111</v>
      </c>
      <c r="D136" s="122" t="s">
        <v>112</v>
      </c>
      <c r="E136" s="122" t="s">
        <v>113</v>
      </c>
      <c r="F136" s="122" t="s">
        <v>114</v>
      </c>
      <c r="G136" s="122" t="s">
        <v>115</v>
      </c>
    </row>
    <row r="137" spans="1:7" s="72" customFormat="1" ht="15">
      <c r="A137" s="101" t="s">
        <v>15</v>
      </c>
      <c r="B137" s="67">
        <v>98998</v>
      </c>
      <c r="C137" s="35">
        <v>8618</v>
      </c>
      <c r="D137" s="35">
        <v>6130</v>
      </c>
      <c r="E137" s="35">
        <v>36719</v>
      </c>
      <c r="F137" s="35">
        <v>31260</v>
      </c>
      <c r="G137" s="35">
        <v>16271</v>
      </c>
    </row>
    <row r="138" spans="1:7" s="72" customFormat="1" ht="15">
      <c r="A138" s="101" t="s">
        <v>16</v>
      </c>
      <c r="B138" s="67">
        <v>97055</v>
      </c>
      <c r="C138" s="35">
        <v>5359</v>
      </c>
      <c r="D138" s="35">
        <v>7426</v>
      </c>
      <c r="E138" s="35">
        <v>42404</v>
      </c>
      <c r="F138" s="35">
        <v>26416</v>
      </c>
      <c r="G138" s="35">
        <v>15451</v>
      </c>
    </row>
    <row r="139" spans="1:7" ht="15">
      <c r="A139" s="101" t="s">
        <v>17</v>
      </c>
      <c r="B139" s="67">
        <v>134855</v>
      </c>
      <c r="C139" s="35">
        <v>4786</v>
      </c>
      <c r="D139" s="35">
        <v>7604</v>
      </c>
      <c r="E139" s="35">
        <v>65268</v>
      </c>
      <c r="F139" s="35">
        <v>36592</v>
      </c>
      <c r="G139" s="35">
        <v>20605</v>
      </c>
    </row>
    <row r="140" spans="1:7" ht="15">
      <c r="A140" s="101" t="s">
        <v>18</v>
      </c>
      <c r="B140" s="35">
        <v>134515</v>
      </c>
      <c r="C140" s="35">
        <v>12407</v>
      </c>
      <c r="D140" s="35">
        <v>10753</v>
      </c>
      <c r="E140" s="35">
        <v>51025</v>
      </c>
      <c r="F140" s="35">
        <v>32690</v>
      </c>
      <c r="G140" s="35">
        <v>27640</v>
      </c>
    </row>
    <row r="141" spans="1:7" ht="15">
      <c r="A141" s="101" t="s">
        <v>19</v>
      </c>
      <c r="B141" s="35">
        <v>130682</v>
      </c>
      <c r="C141" s="35">
        <v>6644</v>
      </c>
      <c r="D141" s="35">
        <v>7603</v>
      </c>
      <c r="E141" s="35">
        <v>48793</v>
      </c>
      <c r="F141" s="35">
        <v>35352</v>
      </c>
      <c r="G141" s="35">
        <v>32290</v>
      </c>
    </row>
    <row r="142" spans="1:7" ht="15">
      <c r="A142" s="101" t="s">
        <v>20</v>
      </c>
      <c r="B142" s="35">
        <v>165497</v>
      </c>
      <c r="C142" s="35">
        <v>11954</v>
      </c>
      <c r="D142" s="35">
        <v>13704</v>
      </c>
      <c r="E142" s="35">
        <v>65697</v>
      </c>
      <c r="F142" s="35">
        <v>45223</v>
      </c>
      <c r="G142" s="35">
        <v>28919</v>
      </c>
    </row>
    <row r="143" spans="1:7" ht="15">
      <c r="A143" s="101" t="s">
        <v>21</v>
      </c>
      <c r="B143" s="35">
        <v>198674</v>
      </c>
      <c r="C143" s="35">
        <v>33483</v>
      </c>
      <c r="D143" s="35">
        <v>18313</v>
      </c>
      <c r="E143" s="35">
        <v>77944</v>
      </c>
      <c r="F143" s="35">
        <v>53743</v>
      </c>
      <c r="G143" s="35">
        <v>15190</v>
      </c>
    </row>
    <row r="144" spans="1:7" ht="15">
      <c r="A144" s="101" t="s">
        <v>22</v>
      </c>
      <c r="B144" s="35">
        <v>242141</v>
      </c>
      <c r="C144" s="35">
        <v>44520</v>
      </c>
      <c r="D144" s="35">
        <v>19432</v>
      </c>
      <c r="E144" s="35">
        <v>107025</v>
      </c>
      <c r="F144" s="35">
        <v>60522</v>
      </c>
      <c r="G144" s="35">
        <v>10642</v>
      </c>
    </row>
    <row r="145" spans="1:7" ht="15">
      <c r="A145" s="101" t="s">
        <v>4</v>
      </c>
      <c r="B145" s="35">
        <v>167198</v>
      </c>
      <c r="C145" s="35">
        <v>21386</v>
      </c>
      <c r="D145" s="35">
        <v>16721</v>
      </c>
      <c r="E145" s="35">
        <v>71611</v>
      </c>
      <c r="F145" s="35">
        <v>48098</v>
      </c>
      <c r="G145" s="35">
        <v>9382</v>
      </c>
    </row>
    <row r="146" spans="1:7" ht="15">
      <c r="A146" s="101" t="s">
        <v>11</v>
      </c>
      <c r="B146" s="35">
        <v>145150</v>
      </c>
      <c r="C146" s="35">
        <v>12978</v>
      </c>
      <c r="D146" s="35">
        <v>9001</v>
      </c>
      <c r="E146" s="35">
        <v>62346</v>
      </c>
      <c r="F146" s="35">
        <v>42706</v>
      </c>
      <c r="G146" s="35">
        <v>18117</v>
      </c>
    </row>
    <row r="147" spans="1:7" ht="15">
      <c r="A147" s="101" t="s">
        <v>12</v>
      </c>
      <c r="B147" s="35">
        <v>115618</v>
      </c>
      <c r="C147" s="35">
        <v>8445</v>
      </c>
      <c r="D147" s="35">
        <v>7549</v>
      </c>
      <c r="E147" s="35">
        <v>51870</v>
      </c>
      <c r="F147" s="35">
        <v>35416</v>
      </c>
      <c r="G147" s="35">
        <v>12338</v>
      </c>
    </row>
    <row r="148" spans="1:7" ht="15">
      <c r="A148" s="101" t="s">
        <v>13</v>
      </c>
      <c r="B148" s="35">
        <v>104990</v>
      </c>
      <c r="C148" s="35">
        <v>7341</v>
      </c>
      <c r="D148" s="35">
        <v>6082</v>
      </c>
      <c r="E148" s="35">
        <v>42808</v>
      </c>
      <c r="F148" s="35">
        <v>32766</v>
      </c>
      <c r="G148" s="35">
        <v>15994</v>
      </c>
    </row>
    <row r="149" spans="1:7" ht="12.75">
      <c r="A149" s="72"/>
      <c r="B149" s="72"/>
      <c r="C149" s="72"/>
      <c r="D149" s="72"/>
      <c r="E149" s="72"/>
      <c r="F149" s="72"/>
      <c r="G149" s="72"/>
    </row>
    <row r="150" spans="1:7" ht="19.5">
      <c r="A150" s="162" t="s">
        <v>184</v>
      </c>
      <c r="B150" s="162"/>
      <c r="C150" s="162"/>
      <c r="D150" s="162"/>
      <c r="E150" s="162"/>
      <c r="F150" s="162"/>
      <c r="G150" s="94" t="s">
        <v>3</v>
      </c>
    </row>
    <row r="151" spans="1:7" ht="15">
      <c r="A151" s="101" t="s">
        <v>110</v>
      </c>
      <c r="B151" s="121" t="s">
        <v>37</v>
      </c>
      <c r="C151" s="122" t="s">
        <v>111</v>
      </c>
      <c r="D151" s="122" t="s">
        <v>112</v>
      </c>
      <c r="E151" s="122" t="s">
        <v>113</v>
      </c>
      <c r="F151" s="122" t="s">
        <v>114</v>
      </c>
      <c r="G151" s="122" t="s">
        <v>115</v>
      </c>
    </row>
    <row r="152" spans="1:7" ht="15">
      <c r="A152" s="101" t="s">
        <v>15</v>
      </c>
      <c r="B152" s="67">
        <v>132769</v>
      </c>
      <c r="C152" s="35">
        <v>17115</v>
      </c>
      <c r="D152" s="35">
        <v>10933</v>
      </c>
      <c r="E152" s="35">
        <v>49718</v>
      </c>
      <c r="F152" s="35">
        <v>39717</v>
      </c>
      <c r="G152" s="35">
        <v>15285</v>
      </c>
    </row>
    <row r="153" spans="1:7" ht="15">
      <c r="A153" s="101" t="s">
        <v>16</v>
      </c>
      <c r="B153" s="67">
        <v>111151</v>
      </c>
      <c r="C153" s="35">
        <v>7105</v>
      </c>
      <c r="D153" s="35">
        <v>7336</v>
      </c>
      <c r="E153" s="35">
        <v>49297</v>
      </c>
      <c r="F153" s="35">
        <v>32163</v>
      </c>
      <c r="G153" s="35">
        <v>15250</v>
      </c>
    </row>
    <row r="154" spans="1:7" ht="15">
      <c r="A154" s="101" t="s">
        <v>17</v>
      </c>
      <c r="B154" s="67">
        <v>167678</v>
      </c>
      <c r="C154" s="35">
        <v>7696</v>
      </c>
      <c r="D154" s="35">
        <v>8074</v>
      </c>
      <c r="E154" s="35">
        <v>81901</v>
      </c>
      <c r="F154" s="35">
        <v>44710</v>
      </c>
      <c r="G154" s="35">
        <v>25297</v>
      </c>
    </row>
    <row r="155" spans="1:7" ht="15">
      <c r="A155" s="101" t="s">
        <v>18</v>
      </c>
      <c r="B155" s="35">
        <v>147666</v>
      </c>
      <c r="C155" s="35">
        <v>15617</v>
      </c>
      <c r="D155" s="35">
        <v>14690</v>
      </c>
      <c r="E155" s="35">
        <v>52109</v>
      </c>
      <c r="F155" s="35">
        <v>36319</v>
      </c>
      <c r="G155" s="35">
        <v>28932</v>
      </c>
    </row>
    <row r="156" spans="1:7" ht="15">
      <c r="A156" s="101" t="s">
        <v>19</v>
      </c>
      <c r="B156" s="35">
        <v>154306</v>
      </c>
      <c r="C156" s="35">
        <v>9583</v>
      </c>
      <c r="D156" s="35">
        <v>5166</v>
      </c>
      <c r="E156" s="35">
        <v>61257</v>
      </c>
      <c r="F156" s="35">
        <v>38368</v>
      </c>
      <c r="G156" s="35">
        <v>39931</v>
      </c>
    </row>
    <row r="157" spans="1:7" ht="15">
      <c r="A157" s="101" t="s">
        <v>20</v>
      </c>
      <c r="B157" s="67">
        <v>178347</v>
      </c>
      <c r="C157" s="67">
        <v>9082</v>
      </c>
      <c r="D157" s="67">
        <v>10234</v>
      </c>
      <c r="E157" s="67">
        <v>71245</v>
      </c>
      <c r="F157" s="67">
        <v>46934</v>
      </c>
      <c r="G157" s="35">
        <v>40852</v>
      </c>
    </row>
    <row r="158" spans="1:7" ht="15">
      <c r="A158" s="101" t="s">
        <v>21</v>
      </c>
      <c r="B158" s="67">
        <v>229379</v>
      </c>
      <c r="C158" s="67">
        <v>32592</v>
      </c>
      <c r="D158" s="67">
        <v>25719</v>
      </c>
      <c r="E158" s="67">
        <v>86416</v>
      </c>
      <c r="F158" s="67">
        <v>68271</v>
      </c>
      <c r="G158" s="35">
        <v>16381</v>
      </c>
    </row>
    <row r="159" spans="1:7" ht="15">
      <c r="A159" s="101" t="s">
        <v>22</v>
      </c>
      <c r="B159" s="35">
        <v>254436</v>
      </c>
      <c r="C159" s="35">
        <v>40786</v>
      </c>
      <c r="D159" s="35">
        <v>24793</v>
      </c>
      <c r="E159" s="35">
        <v>101614</v>
      </c>
      <c r="F159" s="35">
        <v>75418</v>
      </c>
      <c r="G159" s="35">
        <v>11825</v>
      </c>
    </row>
    <row r="160" spans="1:10" ht="15">
      <c r="A160" s="101" t="s">
        <v>4</v>
      </c>
      <c r="B160" s="35"/>
      <c r="C160" s="35"/>
      <c r="D160" s="35"/>
      <c r="E160" s="35"/>
      <c r="F160" s="35"/>
      <c r="G160" s="35"/>
      <c r="J160" t="s">
        <v>186</v>
      </c>
    </row>
    <row r="161" spans="1:7" ht="15">
      <c r="A161" s="101" t="s">
        <v>11</v>
      </c>
      <c r="B161" s="35"/>
      <c r="C161" s="35"/>
      <c r="D161" s="35"/>
      <c r="E161" s="35"/>
      <c r="F161" s="35"/>
      <c r="G161" s="35"/>
    </row>
    <row r="162" spans="1:7" ht="15">
      <c r="A162" s="101" t="s">
        <v>12</v>
      </c>
      <c r="B162" s="35"/>
      <c r="C162" s="35"/>
      <c r="D162" s="35"/>
      <c r="E162" s="35"/>
      <c r="F162" s="35"/>
      <c r="G162" s="35"/>
    </row>
    <row r="163" spans="1:7" ht="15">
      <c r="A163" s="101" t="s">
        <v>13</v>
      </c>
      <c r="B163" s="35"/>
      <c r="C163" s="35"/>
      <c r="D163" s="35"/>
      <c r="E163" s="35"/>
      <c r="F163" s="35"/>
      <c r="G163" s="35"/>
    </row>
    <row r="165" spans="1:7" ht="19.5">
      <c r="A165" s="162" t="s">
        <v>187</v>
      </c>
      <c r="B165" s="162"/>
      <c r="C165" s="162"/>
      <c r="D165" s="162"/>
      <c r="E165" s="162"/>
      <c r="F165" s="162"/>
      <c r="G165" s="94" t="s">
        <v>3</v>
      </c>
    </row>
    <row r="166" spans="1:7" ht="15">
      <c r="A166" s="101" t="s">
        <v>110</v>
      </c>
      <c r="B166" s="121" t="s">
        <v>37</v>
      </c>
      <c r="C166" s="122" t="s">
        <v>111</v>
      </c>
      <c r="D166" s="122" t="s">
        <v>112</v>
      </c>
      <c r="E166" s="122" t="s">
        <v>113</v>
      </c>
      <c r="F166" s="122" t="s">
        <v>114</v>
      </c>
      <c r="G166" s="122" t="s">
        <v>115</v>
      </c>
    </row>
    <row r="167" spans="1:7" ht="15">
      <c r="A167" s="101" t="s">
        <v>15</v>
      </c>
      <c r="B167" s="67">
        <v>117832</v>
      </c>
      <c r="C167" s="35">
        <v>8155</v>
      </c>
      <c r="D167" s="35">
        <v>5742</v>
      </c>
      <c r="E167" s="35">
        <v>44118</v>
      </c>
      <c r="F167" s="35">
        <v>40915</v>
      </c>
      <c r="G167" s="35">
        <v>18901</v>
      </c>
    </row>
    <row r="168" spans="1:7" ht="15">
      <c r="A168" s="101" t="s">
        <v>16</v>
      </c>
      <c r="B168" s="67">
        <v>112156</v>
      </c>
      <c r="C168" s="35">
        <v>5752</v>
      </c>
      <c r="D168" s="35">
        <v>5583</v>
      </c>
      <c r="E168" s="35">
        <v>44414</v>
      </c>
      <c r="F168" s="35">
        <v>33718</v>
      </c>
      <c r="G168" s="35">
        <v>22689</v>
      </c>
    </row>
    <row r="169" spans="1:7" ht="15">
      <c r="A169" s="101" t="s">
        <v>17</v>
      </c>
      <c r="B169" s="67">
        <v>55386</v>
      </c>
      <c r="C169" s="35">
        <v>2176</v>
      </c>
      <c r="D169" s="35">
        <v>3937</v>
      </c>
      <c r="E169" s="35">
        <v>22743</v>
      </c>
      <c r="F169" s="35">
        <v>16258</v>
      </c>
      <c r="G169" s="35">
        <v>10272</v>
      </c>
    </row>
    <row r="170" spans="1:7" ht="15">
      <c r="A170" s="101" t="s">
        <v>18</v>
      </c>
      <c r="B170" s="35">
        <v>0</v>
      </c>
      <c r="C170" s="35">
        <v>0</v>
      </c>
      <c r="D170" s="35">
        <v>0</v>
      </c>
      <c r="E170" s="35">
        <v>0</v>
      </c>
      <c r="F170" s="35">
        <v>0</v>
      </c>
      <c r="G170" s="35">
        <v>0</v>
      </c>
    </row>
    <row r="171" spans="1:7" ht="15">
      <c r="A171" s="101" t="s">
        <v>19</v>
      </c>
      <c r="B171" s="35">
        <v>0</v>
      </c>
      <c r="C171" s="35">
        <v>0</v>
      </c>
      <c r="D171" s="35">
        <v>0</v>
      </c>
      <c r="E171" s="35">
        <v>0</v>
      </c>
      <c r="F171" s="35">
        <v>0</v>
      </c>
      <c r="G171" s="35">
        <v>0</v>
      </c>
    </row>
    <row r="172" spans="1:7" ht="15">
      <c r="A172" s="101" t="s">
        <v>20</v>
      </c>
      <c r="B172" s="67">
        <v>7842</v>
      </c>
      <c r="C172" s="67">
        <v>322</v>
      </c>
      <c r="D172" s="67">
        <v>733</v>
      </c>
      <c r="E172" s="67">
        <v>3355</v>
      </c>
      <c r="F172" s="67">
        <v>2055</v>
      </c>
      <c r="G172" s="35">
        <v>1376</v>
      </c>
    </row>
    <row r="173" spans="1:7" ht="15">
      <c r="A173" s="101" t="s">
        <v>21</v>
      </c>
      <c r="B173" s="67">
        <v>80240</v>
      </c>
      <c r="C173" s="67">
        <v>10420</v>
      </c>
      <c r="D173" s="67">
        <v>11726</v>
      </c>
      <c r="E173" s="67">
        <v>34865</v>
      </c>
      <c r="F173" s="67">
        <v>19260</v>
      </c>
      <c r="G173" s="35">
        <v>3970</v>
      </c>
    </row>
    <row r="174" spans="1:7" ht="15">
      <c r="A174" s="101" t="s">
        <v>22</v>
      </c>
      <c r="B174" s="35">
        <v>129292</v>
      </c>
      <c r="C174" s="35">
        <v>18305</v>
      </c>
      <c r="D174" s="35">
        <v>16246</v>
      </c>
      <c r="E174" s="35">
        <v>57403</v>
      </c>
      <c r="F174" s="35">
        <v>32395</v>
      </c>
      <c r="G174" s="35">
        <v>4942</v>
      </c>
    </row>
    <row r="175" spans="1:7" ht="15">
      <c r="A175" s="101" t="s">
        <v>4</v>
      </c>
      <c r="B175" s="35"/>
      <c r="C175" s="35"/>
      <c r="D175" s="35"/>
      <c r="E175" s="35"/>
      <c r="F175" s="35"/>
      <c r="G175" s="35"/>
    </row>
    <row r="176" spans="1:7" ht="15">
      <c r="A176" s="101" t="s">
        <v>11</v>
      </c>
      <c r="B176" s="35"/>
      <c r="C176" s="35"/>
      <c r="D176" s="35"/>
      <c r="E176" s="35"/>
      <c r="F176" s="35"/>
      <c r="G176" s="35"/>
    </row>
    <row r="177" spans="1:7" ht="15">
      <c r="A177" s="101" t="s">
        <v>12</v>
      </c>
      <c r="B177" s="35"/>
      <c r="C177" s="35"/>
      <c r="D177" s="35"/>
      <c r="E177" s="35"/>
      <c r="F177" s="35"/>
      <c r="G177" s="35"/>
    </row>
    <row r="178" spans="1:7" ht="15">
      <c r="A178" s="101" t="s">
        <v>13</v>
      </c>
      <c r="B178" s="35"/>
      <c r="C178" s="35"/>
      <c r="D178" s="35"/>
      <c r="E178" s="35"/>
      <c r="F178" s="35"/>
      <c r="G178" s="35"/>
    </row>
    <row r="180" ht="15">
      <c r="A180" s="138" t="s">
        <v>193</v>
      </c>
    </row>
  </sheetData>
  <sheetProtection/>
  <mergeCells count="11">
    <mergeCell ref="A88:F88"/>
    <mergeCell ref="A165:F165"/>
    <mergeCell ref="A150:F150"/>
    <mergeCell ref="A135:F135"/>
    <mergeCell ref="A120:F120"/>
    <mergeCell ref="A104:F104"/>
    <mergeCell ref="A8:F8"/>
    <mergeCell ref="A24:F24"/>
    <mergeCell ref="A40:F40"/>
    <mergeCell ref="A56:F56"/>
    <mergeCell ref="A72:F72"/>
  </mergeCells>
  <hyperlinks>
    <hyperlink ref="G8" location="Indice!A1" display="Indice "/>
    <hyperlink ref="G24" location="Indice!A1" display="Indice "/>
    <hyperlink ref="G40" location="Indice!A1" display="Indice "/>
    <hyperlink ref="G56" location="Indice!A1" display="Indice "/>
    <hyperlink ref="G72" location="Indice!A1" display="Indice "/>
    <hyperlink ref="G88" location="Indice!A1" display="Indice "/>
    <hyperlink ref="G104" location="Indice!A1" display="Indice "/>
    <hyperlink ref="G120" location="Indice!A1" display="Indice "/>
    <hyperlink ref="G135" location="Indice!A1" display="Indice "/>
    <hyperlink ref="G150" location="Indice!A1" display="Indice "/>
    <hyperlink ref="G165" location="Indice!A1" display="Indice "/>
  </hyperlinks>
  <printOptions/>
  <pageMargins left="0.7" right="0.7" top="0.75" bottom="0.75" header="0.3" footer="0.3"/>
  <pageSetup horizontalDpi="600" verticalDpi="600" orientation="portrait" paperSize="9" scale="27" r:id="rId2"/>
  <colBreaks count="1" manualBreakCount="1">
    <brk id="7" max="65535" man="1"/>
  </colBreaks>
  <ignoredErrors>
    <ignoredError sqref="F126:G126 E126" numberStoredAsText="1"/>
  </ignoredError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O181"/>
  <sheetViews>
    <sheetView view="pageBreakPreview" zoomScale="90" zoomScaleSheetLayoutView="90" zoomScalePageLayoutView="0" workbookViewId="0" topLeftCell="A152">
      <selection activeCell="D178" sqref="D178"/>
    </sheetView>
  </sheetViews>
  <sheetFormatPr defaultColWidth="11.421875" defaultRowHeight="12.75"/>
  <cols>
    <col min="1" max="1" width="27.00390625" style="0" customWidth="1"/>
    <col min="2" max="2" width="23.421875" style="0" customWidth="1"/>
    <col min="3" max="3" width="21.140625" style="0" customWidth="1"/>
    <col min="4" max="4" width="24.8515625" style="0" customWidth="1"/>
    <col min="6" max="7" width="6.28125" style="0" customWidth="1"/>
    <col min="9" max="9" width="14.28125" style="0" bestFit="1" customWidth="1"/>
  </cols>
  <sheetData>
    <row r="1" spans="1:4" s="22" customFormat="1" ht="12.75">
      <c r="A1" s="32"/>
      <c r="B1" s="32"/>
      <c r="C1" s="32"/>
      <c r="D1" s="32"/>
    </row>
    <row r="2" spans="1:4" s="22" customFormat="1" ht="12.75">
      <c r="A2" s="32"/>
      <c r="B2" s="32"/>
      <c r="C2" s="32"/>
      <c r="D2" s="32"/>
    </row>
    <row r="3" spans="1:4" s="22" customFormat="1" ht="12.75">
      <c r="A3" s="32"/>
      <c r="B3" s="32"/>
      <c r="C3" s="32"/>
      <c r="D3" s="32"/>
    </row>
    <row r="4" spans="1:4" s="22" customFormat="1" ht="12.75">
      <c r="A4" s="32"/>
      <c r="B4" s="32"/>
      <c r="C4" s="32"/>
      <c r="D4" s="32"/>
    </row>
    <row r="5" spans="1:4" s="22" customFormat="1" ht="8.25" customHeight="1">
      <c r="A5" s="32"/>
      <c r="B5" s="32"/>
      <c r="C5" s="32"/>
      <c r="D5" s="32"/>
    </row>
    <row r="6" spans="1:3" s="22" customFormat="1" ht="9" customHeight="1">
      <c r="A6" s="32"/>
      <c r="B6" s="32"/>
      <c r="C6" s="32"/>
    </row>
    <row r="7" spans="1:11" s="120" customFormat="1" ht="3" customHeight="1" hidden="1">
      <c r="A7" s="28"/>
      <c r="B7" s="28"/>
      <c r="C7" s="28"/>
      <c r="D7" s="28"/>
      <c r="E7" s="127"/>
      <c r="H7" s="22"/>
      <c r="I7" s="22"/>
      <c r="J7" s="22"/>
      <c r="K7" s="22"/>
    </row>
    <row r="8" spans="1:11" s="120" customFormat="1" ht="15.75" customHeight="1">
      <c r="A8" s="105" t="s">
        <v>122</v>
      </c>
      <c r="B8" s="105"/>
      <c r="C8" s="105"/>
      <c r="D8" s="105"/>
      <c r="E8" s="128" t="s">
        <v>3</v>
      </c>
      <c r="H8" s="22"/>
      <c r="I8" s="22"/>
      <c r="J8" s="22"/>
      <c r="K8" s="22"/>
    </row>
    <row r="9" spans="1:41" ht="15">
      <c r="A9" s="106" t="s">
        <v>38</v>
      </c>
      <c r="B9" s="102" t="s">
        <v>37</v>
      </c>
      <c r="C9" s="102" t="s">
        <v>123</v>
      </c>
      <c r="D9" s="102" t="s">
        <v>124</v>
      </c>
      <c r="E9" s="129"/>
      <c r="F9" s="22"/>
      <c r="G9" s="22"/>
      <c r="H9" s="22"/>
      <c r="I9" s="22"/>
      <c r="J9" s="22"/>
      <c r="K9" s="22"/>
      <c r="L9" s="2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</row>
    <row r="10" spans="1:41" ht="15">
      <c r="A10" s="101" t="s">
        <v>15</v>
      </c>
      <c r="B10" s="103">
        <v>100688</v>
      </c>
      <c r="C10" s="103">
        <v>54599</v>
      </c>
      <c r="D10" s="103">
        <v>46089</v>
      </c>
      <c r="E10" s="35"/>
      <c r="F10" s="22"/>
      <c r="G10" s="22"/>
      <c r="H10" s="115"/>
      <c r="I10" s="115"/>
      <c r="J10" s="114"/>
      <c r="K10" s="22"/>
      <c r="L10" s="2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</row>
    <row r="11" spans="1:41" ht="15">
      <c r="A11" s="101" t="s">
        <v>16</v>
      </c>
      <c r="B11" s="35">
        <v>109583</v>
      </c>
      <c r="C11" s="103">
        <v>59337</v>
      </c>
      <c r="D11" s="35">
        <v>50245</v>
      </c>
      <c r="E11" s="35"/>
      <c r="F11" s="22"/>
      <c r="G11" s="22"/>
      <c r="H11" s="114"/>
      <c r="I11" s="114"/>
      <c r="J11" s="114"/>
      <c r="K11" s="114"/>
      <c r="L11" s="2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</row>
    <row r="12" spans="1:41" ht="15">
      <c r="A12" s="101" t="s">
        <v>17</v>
      </c>
      <c r="B12" s="35">
        <v>124959</v>
      </c>
      <c r="C12" s="35">
        <v>66295</v>
      </c>
      <c r="D12" s="35">
        <v>58664</v>
      </c>
      <c r="E12" s="35"/>
      <c r="F12" s="22"/>
      <c r="G12" s="22"/>
      <c r="H12" s="114"/>
      <c r="I12" s="114"/>
      <c r="J12" s="114"/>
      <c r="K12" s="114"/>
      <c r="L12" s="2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</row>
    <row r="13" spans="1:41" ht="15">
      <c r="A13" s="101" t="s">
        <v>18</v>
      </c>
      <c r="B13" s="35">
        <v>130187</v>
      </c>
      <c r="C13" s="103">
        <v>67981</v>
      </c>
      <c r="D13" s="35">
        <v>62205</v>
      </c>
      <c r="E13" s="35"/>
      <c r="F13" s="22"/>
      <c r="G13" s="22"/>
      <c r="H13" s="115"/>
      <c r="I13" s="22"/>
      <c r="J13" s="22"/>
      <c r="K13" s="22"/>
      <c r="L13" s="2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</row>
    <row r="14" spans="1:41" ht="15">
      <c r="A14" s="101" t="s">
        <v>19</v>
      </c>
      <c r="B14" s="35">
        <v>124805</v>
      </c>
      <c r="C14" s="35">
        <v>64392</v>
      </c>
      <c r="D14" s="35">
        <v>60413</v>
      </c>
      <c r="E14" s="35"/>
      <c r="F14" s="22"/>
      <c r="G14" s="22"/>
      <c r="H14" s="115"/>
      <c r="I14" s="22"/>
      <c r="J14" s="22"/>
      <c r="K14" s="22"/>
      <c r="L14" s="2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</row>
    <row r="15" spans="1:41" ht="15">
      <c r="A15" s="101" t="s">
        <v>20</v>
      </c>
      <c r="B15" s="35">
        <v>147438</v>
      </c>
      <c r="C15" s="35">
        <v>71596</v>
      </c>
      <c r="D15" s="35">
        <v>75842</v>
      </c>
      <c r="E15" s="35"/>
      <c r="F15" s="22"/>
      <c r="G15" s="22"/>
      <c r="H15" s="115"/>
      <c r="I15" s="22"/>
      <c r="J15" s="22"/>
      <c r="K15" s="22"/>
      <c r="L15" s="2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</row>
    <row r="16" spans="1:41" ht="15">
      <c r="A16" s="101" t="s">
        <v>21</v>
      </c>
      <c r="B16" s="35">
        <v>189622</v>
      </c>
      <c r="C16" s="35">
        <v>93361</v>
      </c>
      <c r="D16" s="35">
        <v>96261</v>
      </c>
      <c r="E16" s="35"/>
      <c r="F16" s="22"/>
      <c r="G16" s="22"/>
      <c r="H16" s="115"/>
      <c r="I16" s="22"/>
      <c r="J16" s="22"/>
      <c r="K16" s="22"/>
      <c r="L16" s="2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</row>
    <row r="17" spans="1:41" ht="15">
      <c r="A17" s="101" t="s">
        <v>22</v>
      </c>
      <c r="B17" s="35">
        <v>252453</v>
      </c>
      <c r="C17" s="35">
        <v>123812</v>
      </c>
      <c r="D17" s="35">
        <v>128641</v>
      </c>
      <c r="E17" s="35"/>
      <c r="F17" s="22"/>
      <c r="G17" s="22"/>
      <c r="H17" s="115"/>
      <c r="I17" s="22"/>
      <c r="J17" s="22"/>
      <c r="K17" s="22"/>
      <c r="L17" s="2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</row>
    <row r="18" spans="1:41" ht="15">
      <c r="A18" s="101" t="s">
        <v>4</v>
      </c>
      <c r="B18" s="35">
        <v>149379</v>
      </c>
      <c r="C18" s="35">
        <v>77201</v>
      </c>
      <c r="D18" s="35">
        <v>72178</v>
      </c>
      <c r="E18" s="35"/>
      <c r="F18" s="22"/>
      <c r="G18" s="22"/>
      <c r="H18" s="115"/>
      <c r="I18" s="22"/>
      <c r="J18" s="22"/>
      <c r="K18" s="22"/>
      <c r="L18" s="2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</row>
    <row r="19" spans="1:41" ht="15">
      <c r="A19" s="101" t="s">
        <v>11</v>
      </c>
      <c r="B19" s="35">
        <v>133280</v>
      </c>
      <c r="C19" s="35">
        <v>63510</v>
      </c>
      <c r="D19" s="35">
        <v>69770</v>
      </c>
      <c r="E19" s="35"/>
      <c r="F19" s="22"/>
      <c r="G19" s="22"/>
      <c r="H19" s="115"/>
      <c r="I19" s="22"/>
      <c r="J19" s="22"/>
      <c r="K19" s="22"/>
      <c r="L19" s="2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</row>
    <row r="20" spans="1:41" ht="15">
      <c r="A20" s="101" t="s">
        <v>12</v>
      </c>
      <c r="B20" s="35">
        <v>120565</v>
      </c>
      <c r="C20" s="35">
        <v>58887</v>
      </c>
      <c r="D20" s="35">
        <v>61678</v>
      </c>
      <c r="E20" s="35"/>
      <c r="F20" s="22"/>
      <c r="G20" s="22"/>
      <c r="H20" s="115"/>
      <c r="I20" s="22"/>
      <c r="J20" s="22"/>
      <c r="K20" s="22"/>
      <c r="L20" s="2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</row>
    <row r="21" spans="1:41" ht="15">
      <c r="A21" s="104" t="s">
        <v>13</v>
      </c>
      <c r="B21" s="35">
        <v>125358</v>
      </c>
      <c r="C21" s="35">
        <v>62713</v>
      </c>
      <c r="D21" s="35">
        <v>62645</v>
      </c>
      <c r="E21" s="35"/>
      <c r="F21" s="22"/>
      <c r="G21" s="22"/>
      <c r="H21" s="115"/>
      <c r="I21" s="22"/>
      <c r="J21" s="22"/>
      <c r="K21" s="22"/>
      <c r="L21" s="2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</row>
    <row r="22" spans="1:41" ht="12.75">
      <c r="A22" s="130"/>
      <c r="B22" s="114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</row>
    <row r="23" spans="1:41" ht="12.75">
      <c r="A23" s="130"/>
      <c r="B23" s="114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</row>
    <row r="24" spans="1:41" ht="19.5">
      <c r="A24" s="105" t="s">
        <v>125</v>
      </c>
      <c r="B24" s="105"/>
      <c r="C24" s="105"/>
      <c r="D24" s="105"/>
      <c r="E24" s="128" t="s">
        <v>3</v>
      </c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</row>
    <row r="25" spans="1:41" ht="15">
      <c r="A25" s="106" t="s">
        <v>38</v>
      </c>
      <c r="B25" s="102" t="s">
        <v>37</v>
      </c>
      <c r="C25" s="102" t="s">
        <v>123</v>
      </c>
      <c r="D25" s="102" t="s">
        <v>124</v>
      </c>
      <c r="E25" s="10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</row>
    <row r="26" spans="1:41" ht="15">
      <c r="A26" s="101" t="s">
        <v>15</v>
      </c>
      <c r="B26" s="35">
        <v>118542</v>
      </c>
      <c r="C26" s="35">
        <v>62767</v>
      </c>
      <c r="D26" s="35">
        <v>55774</v>
      </c>
      <c r="E26" s="35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</row>
    <row r="27" spans="1:41" ht="15">
      <c r="A27" s="101" t="s">
        <v>16</v>
      </c>
      <c r="B27" s="35">
        <v>95842</v>
      </c>
      <c r="C27" s="35">
        <v>51963</v>
      </c>
      <c r="D27" s="35">
        <v>43879</v>
      </c>
      <c r="E27" s="35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</row>
    <row r="28" spans="1:41" ht="15">
      <c r="A28" s="101" t="s">
        <v>17</v>
      </c>
      <c r="B28" s="35">
        <v>115773</v>
      </c>
      <c r="C28" s="35">
        <v>58957</v>
      </c>
      <c r="D28" s="35">
        <v>56816</v>
      </c>
      <c r="E28" s="35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</row>
    <row r="29" spans="1:41" ht="15">
      <c r="A29" s="101" t="s">
        <v>18</v>
      </c>
      <c r="B29" s="35">
        <v>139270</v>
      </c>
      <c r="C29" s="35">
        <v>68942</v>
      </c>
      <c r="D29" s="35">
        <v>70328</v>
      </c>
      <c r="E29" s="35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</row>
    <row r="30" spans="1:41" ht="15">
      <c r="A30" s="101" t="s">
        <v>19</v>
      </c>
      <c r="B30" s="103">
        <v>126075</v>
      </c>
      <c r="C30" s="103">
        <v>61232</v>
      </c>
      <c r="D30" s="103">
        <v>64843</v>
      </c>
      <c r="E30" s="35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</row>
    <row r="31" spans="1:41" ht="15">
      <c r="A31" s="101" t="s">
        <v>20</v>
      </c>
      <c r="B31" s="35">
        <v>141340</v>
      </c>
      <c r="C31" s="103">
        <v>71228</v>
      </c>
      <c r="D31" s="35">
        <v>70112</v>
      </c>
      <c r="E31" s="35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</row>
    <row r="32" spans="1:41" ht="15">
      <c r="A32" s="101" t="s">
        <v>21</v>
      </c>
      <c r="B32" s="35">
        <v>200064</v>
      </c>
      <c r="C32" s="35">
        <v>99958</v>
      </c>
      <c r="D32" s="35">
        <v>100106</v>
      </c>
      <c r="E32" s="35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</row>
    <row r="33" spans="1:41" ht="15">
      <c r="A33" s="101" t="s">
        <v>22</v>
      </c>
      <c r="B33" s="35">
        <v>236802</v>
      </c>
      <c r="C33" s="103">
        <v>122716</v>
      </c>
      <c r="D33" s="35">
        <v>114086</v>
      </c>
      <c r="E33" s="35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</row>
    <row r="34" spans="1:41" ht="15">
      <c r="A34" s="101" t="s">
        <v>4</v>
      </c>
      <c r="B34" s="35">
        <v>162106</v>
      </c>
      <c r="C34" s="35">
        <v>82554</v>
      </c>
      <c r="D34" s="35">
        <v>79552</v>
      </c>
      <c r="E34" s="35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</row>
    <row r="35" spans="1:41" ht="15">
      <c r="A35" s="101" t="s">
        <v>11</v>
      </c>
      <c r="B35" s="35">
        <v>126854</v>
      </c>
      <c r="C35" s="35">
        <v>59608</v>
      </c>
      <c r="D35" s="35">
        <v>67246</v>
      </c>
      <c r="E35" s="35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</row>
    <row r="36" spans="1:41" ht="15">
      <c r="A36" s="101" t="s">
        <v>12</v>
      </c>
      <c r="B36" s="35">
        <v>103570</v>
      </c>
      <c r="C36" s="35">
        <v>49619</v>
      </c>
      <c r="D36" s="35">
        <v>53951</v>
      </c>
      <c r="E36" s="35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</row>
    <row r="37" spans="1:41" ht="15">
      <c r="A37" s="104" t="s">
        <v>13</v>
      </c>
      <c r="B37" s="35">
        <v>122183</v>
      </c>
      <c r="C37" s="35">
        <v>62578</v>
      </c>
      <c r="D37" s="35">
        <v>59605</v>
      </c>
      <c r="E37" s="35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</row>
    <row r="38" spans="1:41" ht="12.75">
      <c r="A38" s="72"/>
      <c r="B38" s="118"/>
      <c r="C38" s="118"/>
      <c r="D38" s="118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</row>
    <row r="39" spans="1:41" ht="12.75">
      <c r="A39" s="72"/>
      <c r="B39" s="72"/>
      <c r="C39" s="116"/>
      <c r="D39" s="116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</row>
    <row r="40" spans="1:41" ht="19.5">
      <c r="A40" s="105" t="s">
        <v>126</v>
      </c>
      <c r="B40" s="105"/>
      <c r="C40" s="105"/>
      <c r="D40" s="105"/>
      <c r="E40" s="128" t="s">
        <v>3</v>
      </c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</row>
    <row r="41" spans="1:41" ht="15">
      <c r="A41" s="106" t="s">
        <v>38</v>
      </c>
      <c r="B41" s="102" t="s">
        <v>37</v>
      </c>
      <c r="C41" s="102" t="s">
        <v>123</v>
      </c>
      <c r="D41" s="102" t="s">
        <v>124</v>
      </c>
      <c r="E41" s="10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</row>
    <row r="42" spans="1:41" ht="15">
      <c r="A42" s="101" t="s">
        <v>15</v>
      </c>
      <c r="B42" s="35">
        <v>105602</v>
      </c>
      <c r="C42" s="35">
        <v>53964</v>
      </c>
      <c r="D42" s="35">
        <v>51639</v>
      </c>
      <c r="E42" s="35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</row>
    <row r="43" spans="1:41" ht="15">
      <c r="A43" s="101" t="s">
        <v>16</v>
      </c>
      <c r="B43" s="35">
        <v>93429</v>
      </c>
      <c r="C43" s="35">
        <v>54529</v>
      </c>
      <c r="D43" s="35">
        <v>38900</v>
      </c>
      <c r="E43" s="35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</row>
    <row r="44" spans="1:41" ht="15">
      <c r="A44" s="101" t="s">
        <v>17</v>
      </c>
      <c r="B44" s="35">
        <v>97579</v>
      </c>
      <c r="C44" s="35">
        <v>52043</v>
      </c>
      <c r="D44" s="35">
        <v>45536</v>
      </c>
      <c r="E44" s="35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</row>
    <row r="45" spans="1:41" ht="15">
      <c r="A45" s="101" t="s">
        <v>18</v>
      </c>
      <c r="B45" s="35">
        <v>137491</v>
      </c>
      <c r="C45" s="35">
        <v>68668</v>
      </c>
      <c r="D45" s="35">
        <v>68823</v>
      </c>
      <c r="E45" s="35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</row>
    <row r="46" spans="1:41" ht="15">
      <c r="A46" s="101" t="s">
        <v>19</v>
      </c>
      <c r="B46" s="103">
        <v>125002</v>
      </c>
      <c r="C46" s="103">
        <v>59318</v>
      </c>
      <c r="D46" s="103">
        <v>65684</v>
      </c>
      <c r="E46" s="35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</row>
    <row r="47" spans="1:41" ht="15">
      <c r="A47" s="101" t="s">
        <v>20</v>
      </c>
      <c r="B47" s="35">
        <v>141123</v>
      </c>
      <c r="C47" s="103">
        <v>70294</v>
      </c>
      <c r="D47" s="35">
        <v>70829</v>
      </c>
      <c r="E47" s="35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</row>
    <row r="48" spans="1:41" ht="15">
      <c r="A48" s="101" t="s">
        <v>21</v>
      </c>
      <c r="B48" s="35">
        <v>186152</v>
      </c>
      <c r="C48" s="35">
        <v>96800</v>
      </c>
      <c r="D48" s="35">
        <v>89353</v>
      </c>
      <c r="E48" s="35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</row>
    <row r="49" spans="1:41" ht="15">
      <c r="A49" s="101" t="s">
        <v>22</v>
      </c>
      <c r="B49" s="35">
        <v>230189</v>
      </c>
      <c r="C49" s="103">
        <v>116342</v>
      </c>
      <c r="D49" s="35">
        <v>113847</v>
      </c>
      <c r="E49" s="35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</row>
    <row r="50" spans="1:41" ht="15">
      <c r="A50" s="101" t="s">
        <v>4</v>
      </c>
      <c r="B50" s="35">
        <v>145716</v>
      </c>
      <c r="C50" s="35">
        <v>70112</v>
      </c>
      <c r="D50" s="35">
        <v>75604</v>
      </c>
      <c r="E50" s="35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</row>
    <row r="51" spans="1:41" ht="15">
      <c r="A51" s="101" t="s">
        <v>11</v>
      </c>
      <c r="B51" s="35">
        <v>116214</v>
      </c>
      <c r="C51" s="35">
        <v>56242</v>
      </c>
      <c r="D51" s="35">
        <v>59972</v>
      </c>
      <c r="E51" s="35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</row>
    <row r="52" spans="1:41" ht="15">
      <c r="A52" s="101" t="s">
        <v>12</v>
      </c>
      <c r="B52" s="35">
        <v>82658</v>
      </c>
      <c r="C52" s="35">
        <v>39296</v>
      </c>
      <c r="D52" s="35">
        <v>43362</v>
      </c>
      <c r="E52" s="35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</row>
    <row r="53" spans="1:41" ht="15">
      <c r="A53" s="104" t="s">
        <v>13</v>
      </c>
      <c r="B53" s="35">
        <v>97959</v>
      </c>
      <c r="C53" s="35">
        <v>50261</v>
      </c>
      <c r="D53" s="35">
        <v>47698</v>
      </c>
      <c r="E53" s="35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</row>
    <row r="54" spans="1:41" ht="12.75">
      <c r="A54" s="72"/>
      <c r="B54" s="118"/>
      <c r="C54" s="118"/>
      <c r="D54" s="118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</row>
    <row r="55" spans="1:41" ht="12.75">
      <c r="A55" s="72"/>
      <c r="B55" s="72"/>
      <c r="C55" s="116"/>
      <c r="D55" s="116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</row>
    <row r="56" spans="1:41" ht="19.5">
      <c r="A56" s="105" t="s">
        <v>127</v>
      </c>
      <c r="B56" s="105"/>
      <c r="C56" s="105"/>
      <c r="D56" s="105"/>
      <c r="E56" s="128" t="s">
        <v>3</v>
      </c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</row>
    <row r="57" spans="1:41" ht="15">
      <c r="A57" s="106" t="s">
        <v>38</v>
      </c>
      <c r="B57" s="102" t="s">
        <v>37</v>
      </c>
      <c r="C57" s="102" t="s">
        <v>123</v>
      </c>
      <c r="D57" s="102" t="s">
        <v>124</v>
      </c>
      <c r="E57" s="10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</row>
    <row r="58" spans="1:41" ht="15">
      <c r="A58" s="101" t="s">
        <v>15</v>
      </c>
      <c r="B58" s="35">
        <v>96459</v>
      </c>
      <c r="C58" s="35">
        <v>50787</v>
      </c>
      <c r="D58" s="35">
        <v>45673</v>
      </c>
      <c r="E58" s="35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</row>
    <row r="59" spans="1:41" ht="15">
      <c r="A59" s="101" t="s">
        <v>16</v>
      </c>
      <c r="B59" s="35">
        <v>94754</v>
      </c>
      <c r="C59" s="35">
        <v>48037</v>
      </c>
      <c r="D59" s="35">
        <v>46717</v>
      </c>
      <c r="E59" s="35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</row>
    <row r="60" spans="1:41" ht="15">
      <c r="A60" s="101" t="s">
        <v>17</v>
      </c>
      <c r="B60" s="35">
        <v>107989</v>
      </c>
      <c r="C60" s="35">
        <v>59298</v>
      </c>
      <c r="D60" s="35">
        <v>48691</v>
      </c>
      <c r="E60" s="35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</row>
    <row r="61" spans="1:41" ht="15">
      <c r="A61" s="101" t="s">
        <v>18</v>
      </c>
      <c r="B61" s="35">
        <v>108045</v>
      </c>
      <c r="C61" s="35">
        <v>53481</v>
      </c>
      <c r="D61" s="35">
        <v>54565</v>
      </c>
      <c r="E61" s="35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</row>
    <row r="62" spans="1:41" ht="15">
      <c r="A62" s="101" t="s">
        <v>19</v>
      </c>
      <c r="B62" s="35">
        <v>126959</v>
      </c>
      <c r="C62" s="103">
        <v>60075</v>
      </c>
      <c r="D62" s="103">
        <v>66884</v>
      </c>
      <c r="E62" s="35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</row>
    <row r="63" spans="1:41" ht="15">
      <c r="A63" s="101" t="s">
        <v>20</v>
      </c>
      <c r="B63" s="35">
        <v>134594</v>
      </c>
      <c r="C63" s="103">
        <v>65555</v>
      </c>
      <c r="D63" s="35">
        <v>69039</v>
      </c>
      <c r="E63" s="35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</row>
    <row r="64" spans="1:41" ht="15">
      <c r="A64" s="101" t="s">
        <v>21</v>
      </c>
      <c r="B64" s="35">
        <v>183409</v>
      </c>
      <c r="C64" s="35">
        <v>96468</v>
      </c>
      <c r="D64" s="35">
        <v>86940</v>
      </c>
      <c r="E64" s="35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</row>
    <row r="65" spans="1:41" ht="15">
      <c r="A65" s="101" t="s">
        <v>22</v>
      </c>
      <c r="B65" s="35">
        <v>208619</v>
      </c>
      <c r="C65" s="103">
        <v>104559</v>
      </c>
      <c r="D65" s="35">
        <v>104061</v>
      </c>
      <c r="E65" s="35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</row>
    <row r="66" spans="1:41" ht="15">
      <c r="A66" s="101" t="s">
        <v>4</v>
      </c>
      <c r="B66" s="35">
        <v>143939</v>
      </c>
      <c r="C66" s="35">
        <v>73812</v>
      </c>
      <c r="D66" s="35">
        <v>70127</v>
      </c>
      <c r="E66" s="35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</row>
    <row r="67" spans="1:41" ht="15">
      <c r="A67" s="101" t="s">
        <v>11</v>
      </c>
      <c r="B67" s="35">
        <v>110030</v>
      </c>
      <c r="C67" s="35">
        <v>51979</v>
      </c>
      <c r="D67" s="35">
        <v>58051</v>
      </c>
      <c r="E67" s="35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</row>
    <row r="68" spans="1:41" ht="15">
      <c r="A68" s="101" t="s">
        <v>12</v>
      </c>
      <c r="B68" s="35">
        <v>99493</v>
      </c>
      <c r="C68" s="35">
        <v>47423</v>
      </c>
      <c r="D68" s="35">
        <v>52071</v>
      </c>
      <c r="E68" s="35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</row>
    <row r="69" spans="1:41" ht="15">
      <c r="A69" s="104" t="s">
        <v>13</v>
      </c>
      <c r="B69" s="35">
        <v>110190</v>
      </c>
      <c r="C69" s="35">
        <v>54192</v>
      </c>
      <c r="D69" s="35">
        <v>55998</v>
      </c>
      <c r="E69" s="35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</row>
    <row r="70" spans="1:41" ht="12.75">
      <c r="A70" s="72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</row>
    <row r="71" spans="1:41" ht="12.75">
      <c r="A71" s="72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</row>
    <row r="72" spans="1:41" ht="19.5">
      <c r="A72" s="105" t="s">
        <v>128</v>
      </c>
      <c r="B72" s="105"/>
      <c r="C72" s="105"/>
      <c r="D72" s="105"/>
      <c r="E72" s="128" t="s">
        <v>3</v>
      </c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</row>
    <row r="73" spans="1:41" ht="15">
      <c r="A73" s="106" t="s">
        <v>38</v>
      </c>
      <c r="B73" s="102" t="s">
        <v>37</v>
      </c>
      <c r="C73" s="102" t="s">
        <v>123</v>
      </c>
      <c r="D73" s="102" t="s">
        <v>124</v>
      </c>
      <c r="E73" s="10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</row>
    <row r="74" spans="1:41" ht="15">
      <c r="A74" s="101" t="s">
        <v>15</v>
      </c>
      <c r="B74" s="35">
        <v>85091</v>
      </c>
      <c r="C74" s="35">
        <v>45552</v>
      </c>
      <c r="D74" s="35">
        <v>39539</v>
      </c>
      <c r="E74" s="35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</row>
    <row r="75" spans="1:41" ht="15">
      <c r="A75" s="101" t="s">
        <v>16</v>
      </c>
      <c r="B75" s="35">
        <v>78244</v>
      </c>
      <c r="C75" s="35">
        <v>43838</v>
      </c>
      <c r="D75" s="35">
        <v>34406</v>
      </c>
      <c r="E75" s="35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</row>
    <row r="76" spans="1:41" ht="15">
      <c r="A76" s="101" t="s">
        <v>17</v>
      </c>
      <c r="B76" s="35">
        <v>83278</v>
      </c>
      <c r="C76" s="35">
        <v>43496</v>
      </c>
      <c r="D76" s="35">
        <v>39782</v>
      </c>
      <c r="E76" s="35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</row>
    <row r="77" spans="1:41" ht="15">
      <c r="A77" s="101" t="s">
        <v>18</v>
      </c>
      <c r="B77" s="35">
        <v>120882</v>
      </c>
      <c r="C77" s="35">
        <v>59049</v>
      </c>
      <c r="D77" s="35">
        <v>61833</v>
      </c>
      <c r="E77" s="35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</row>
    <row r="78" spans="1:41" ht="15">
      <c r="A78" s="101" t="s">
        <v>19</v>
      </c>
      <c r="B78" s="103">
        <v>114644</v>
      </c>
      <c r="C78" s="103">
        <v>53914</v>
      </c>
      <c r="D78" s="103">
        <v>60730</v>
      </c>
      <c r="E78" s="35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</row>
    <row r="79" spans="1:41" ht="15">
      <c r="A79" s="101" t="s">
        <v>20</v>
      </c>
      <c r="B79" s="35">
        <v>125295</v>
      </c>
      <c r="C79" s="103">
        <v>61327</v>
      </c>
      <c r="D79" s="35">
        <v>63969</v>
      </c>
      <c r="E79" s="35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</row>
    <row r="80" spans="1:41" ht="15">
      <c r="A80" s="101" t="s">
        <v>21</v>
      </c>
      <c r="B80" s="35">
        <v>179958</v>
      </c>
      <c r="C80" s="35">
        <v>91694</v>
      </c>
      <c r="D80" s="35">
        <v>88264</v>
      </c>
      <c r="E80" s="35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</row>
    <row r="81" spans="1:41" ht="15">
      <c r="A81" s="101" t="s">
        <v>22</v>
      </c>
      <c r="B81" s="35">
        <v>204038</v>
      </c>
      <c r="C81" s="103">
        <v>103792</v>
      </c>
      <c r="D81" s="35">
        <v>100246</v>
      </c>
      <c r="E81" s="35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</row>
    <row r="82" spans="1:41" ht="15">
      <c r="A82" s="101" t="s">
        <v>4</v>
      </c>
      <c r="B82" s="35">
        <v>140516</v>
      </c>
      <c r="C82" s="35">
        <v>71184</v>
      </c>
      <c r="D82" s="35">
        <v>69331</v>
      </c>
      <c r="E82" s="35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</row>
    <row r="83" spans="1:41" ht="15">
      <c r="A83" s="101" t="s">
        <v>11</v>
      </c>
      <c r="B83" s="35">
        <v>106275</v>
      </c>
      <c r="C83" s="35">
        <v>52199</v>
      </c>
      <c r="D83" s="35">
        <v>54076</v>
      </c>
      <c r="E83" s="35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</row>
    <row r="84" spans="1:41" ht="15">
      <c r="A84" s="101" t="s">
        <v>12</v>
      </c>
      <c r="B84" s="35">
        <v>97333</v>
      </c>
      <c r="C84" s="35">
        <v>45969</v>
      </c>
      <c r="D84" s="35">
        <v>51364</v>
      </c>
      <c r="E84" s="35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</row>
    <row r="85" spans="1:41" ht="15">
      <c r="A85" s="104" t="s">
        <v>13</v>
      </c>
      <c r="B85" s="35">
        <v>102418</v>
      </c>
      <c r="C85" s="35">
        <v>52148</v>
      </c>
      <c r="D85" s="35">
        <v>50270</v>
      </c>
      <c r="E85" s="35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</row>
    <row r="86" spans="1:41" ht="12.75">
      <c r="A86" s="72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</row>
    <row r="87" spans="1:41" ht="12.75">
      <c r="A87" s="72"/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</row>
    <row r="88" spans="1:41" ht="19.5">
      <c r="A88" s="105" t="s">
        <v>129</v>
      </c>
      <c r="B88" s="105"/>
      <c r="C88" s="105"/>
      <c r="D88" s="105"/>
      <c r="E88" s="128" t="s">
        <v>3</v>
      </c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</row>
    <row r="89" spans="1:41" ht="15">
      <c r="A89" s="106" t="s">
        <v>38</v>
      </c>
      <c r="B89" s="102" t="s">
        <v>37</v>
      </c>
      <c r="C89" s="102" t="s">
        <v>123</v>
      </c>
      <c r="D89" s="102" t="s">
        <v>124</v>
      </c>
      <c r="E89" s="10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</row>
    <row r="90" spans="1:41" ht="15">
      <c r="A90" s="101" t="s">
        <v>15</v>
      </c>
      <c r="B90" s="35">
        <v>88689</v>
      </c>
      <c r="C90" s="35">
        <v>45590</v>
      </c>
      <c r="D90" s="35">
        <v>43099</v>
      </c>
      <c r="E90" s="35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</row>
    <row r="91" spans="1:41" ht="15">
      <c r="A91" s="101" t="s">
        <v>16</v>
      </c>
      <c r="B91" s="35">
        <v>76793</v>
      </c>
      <c r="C91" s="35">
        <v>40697</v>
      </c>
      <c r="D91" s="35">
        <v>36096</v>
      </c>
      <c r="E91" s="35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72"/>
      <c r="AO91" s="72"/>
    </row>
    <row r="92" spans="1:41" ht="15">
      <c r="A92" s="101" t="s">
        <v>17</v>
      </c>
      <c r="B92" s="35">
        <v>98844</v>
      </c>
      <c r="C92" s="35">
        <v>56211</v>
      </c>
      <c r="D92" s="35">
        <v>42633</v>
      </c>
      <c r="E92" s="35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</row>
    <row r="93" spans="1:41" ht="15">
      <c r="A93" s="101" t="s">
        <v>18</v>
      </c>
      <c r="B93" s="35">
        <v>116163</v>
      </c>
      <c r="C93" s="35">
        <v>61236</v>
      </c>
      <c r="D93" s="35">
        <v>54928</v>
      </c>
      <c r="E93" s="35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</row>
    <row r="94" spans="1:41" ht="15">
      <c r="A94" s="101" t="s">
        <v>19</v>
      </c>
      <c r="B94" s="103">
        <v>117331</v>
      </c>
      <c r="C94" s="103">
        <v>53457</v>
      </c>
      <c r="D94" s="103">
        <v>63874</v>
      </c>
      <c r="E94" s="35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</row>
    <row r="95" spans="1:41" ht="15">
      <c r="A95" s="101" t="s">
        <v>20</v>
      </c>
      <c r="B95" s="35">
        <v>131019</v>
      </c>
      <c r="C95" s="103">
        <v>66360</v>
      </c>
      <c r="D95" s="35">
        <v>64659</v>
      </c>
      <c r="E95" s="35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</row>
    <row r="96" spans="1:41" ht="15">
      <c r="A96" s="101" t="s">
        <v>21</v>
      </c>
      <c r="B96" s="35">
        <v>178592</v>
      </c>
      <c r="C96" s="35">
        <v>88603</v>
      </c>
      <c r="D96" s="35">
        <v>89989</v>
      </c>
      <c r="E96" s="35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</row>
    <row r="97" spans="1:41" ht="15">
      <c r="A97" s="101" t="s">
        <v>22</v>
      </c>
      <c r="B97" s="35">
        <v>226225</v>
      </c>
      <c r="C97" s="35">
        <v>118435</v>
      </c>
      <c r="D97" s="35">
        <v>107790</v>
      </c>
      <c r="E97" s="35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  <c r="AO97" s="72"/>
    </row>
    <row r="98" spans="1:41" ht="15">
      <c r="A98" s="101" t="s">
        <v>4</v>
      </c>
      <c r="B98" s="35">
        <v>146332</v>
      </c>
      <c r="C98" s="35">
        <v>74987</v>
      </c>
      <c r="D98" s="35">
        <v>71345</v>
      </c>
      <c r="E98" s="35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  <c r="AO98" s="72"/>
    </row>
    <row r="99" spans="1:41" ht="15">
      <c r="A99" s="101" t="s">
        <v>11</v>
      </c>
      <c r="B99" s="35">
        <v>113417</v>
      </c>
      <c r="C99" s="35">
        <v>55757</v>
      </c>
      <c r="D99" s="35">
        <v>57660</v>
      </c>
      <c r="E99" s="35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</row>
    <row r="100" spans="1:41" ht="15">
      <c r="A100" s="101" t="s">
        <v>12</v>
      </c>
      <c r="B100" s="35">
        <v>94119</v>
      </c>
      <c r="C100" s="35">
        <v>44918</v>
      </c>
      <c r="D100" s="35">
        <v>49200</v>
      </c>
      <c r="E100" s="35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72"/>
      <c r="AI100" s="72"/>
      <c r="AJ100" s="72"/>
      <c r="AK100" s="72"/>
      <c r="AL100" s="72"/>
      <c r="AM100" s="72"/>
      <c r="AN100" s="72"/>
      <c r="AO100" s="72"/>
    </row>
    <row r="101" spans="1:41" ht="15">
      <c r="A101" s="104" t="s">
        <v>13</v>
      </c>
      <c r="B101" s="35">
        <v>103186</v>
      </c>
      <c r="C101" s="35">
        <v>50283</v>
      </c>
      <c r="D101" s="35">
        <v>52903</v>
      </c>
      <c r="E101" s="35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</row>
    <row r="102" spans="1:41" ht="12.75">
      <c r="A102" s="72"/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72"/>
      <c r="AO102" s="72"/>
    </row>
    <row r="103" spans="1:41" ht="12.75">
      <c r="A103" s="72"/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  <c r="AO103" s="72"/>
    </row>
    <row r="104" spans="1:41" ht="19.5">
      <c r="A104" s="105" t="s">
        <v>130</v>
      </c>
      <c r="B104" s="105"/>
      <c r="C104" s="105"/>
      <c r="D104" s="105"/>
      <c r="E104" s="128" t="s">
        <v>3</v>
      </c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  <c r="AJ104" s="72"/>
      <c r="AK104" s="72"/>
      <c r="AL104" s="72"/>
      <c r="AM104" s="72"/>
      <c r="AN104" s="72"/>
      <c r="AO104" s="72"/>
    </row>
    <row r="105" spans="1:41" ht="15">
      <c r="A105" s="106" t="s">
        <v>38</v>
      </c>
      <c r="B105" s="102" t="s">
        <v>37</v>
      </c>
      <c r="C105" s="102" t="s">
        <v>123</v>
      </c>
      <c r="D105" s="102" t="s">
        <v>124</v>
      </c>
      <c r="E105" s="10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  <c r="AL105" s="72"/>
      <c r="AM105" s="72"/>
      <c r="AN105" s="72"/>
      <c r="AO105" s="72"/>
    </row>
    <row r="106" spans="1:41" ht="15">
      <c r="A106" s="101" t="s">
        <v>15</v>
      </c>
      <c r="B106" s="35">
        <v>100056</v>
      </c>
      <c r="C106" s="35">
        <v>51455</v>
      </c>
      <c r="D106" s="35">
        <v>48601</v>
      </c>
      <c r="E106" s="35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2"/>
      <c r="AI106" s="72"/>
      <c r="AJ106" s="72"/>
      <c r="AK106" s="72"/>
      <c r="AL106" s="72"/>
      <c r="AM106" s="72"/>
      <c r="AN106" s="72"/>
      <c r="AO106" s="72"/>
    </row>
    <row r="107" spans="1:41" ht="15">
      <c r="A107" s="101" t="s">
        <v>16</v>
      </c>
      <c r="B107" s="35">
        <v>93613</v>
      </c>
      <c r="C107" s="35">
        <v>50022</v>
      </c>
      <c r="D107" s="35">
        <v>43591</v>
      </c>
      <c r="E107" s="35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  <c r="AJ107" s="72"/>
      <c r="AK107" s="72"/>
      <c r="AL107" s="72"/>
      <c r="AM107" s="72"/>
      <c r="AN107" s="72"/>
      <c r="AO107" s="72"/>
    </row>
    <row r="108" spans="1:41" ht="15">
      <c r="A108" s="101" t="s">
        <v>17</v>
      </c>
      <c r="B108" s="35">
        <v>124564</v>
      </c>
      <c r="C108" s="35">
        <v>64271</v>
      </c>
      <c r="D108" s="35">
        <v>60293</v>
      </c>
      <c r="E108" s="35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  <c r="AH108" s="72"/>
      <c r="AI108" s="72"/>
      <c r="AJ108" s="72"/>
      <c r="AK108" s="72"/>
      <c r="AL108" s="72"/>
      <c r="AM108" s="72"/>
      <c r="AN108" s="72"/>
      <c r="AO108" s="72"/>
    </row>
    <row r="109" spans="1:41" ht="15">
      <c r="A109" s="101" t="s">
        <v>18</v>
      </c>
      <c r="B109" s="35">
        <v>122069</v>
      </c>
      <c r="C109" s="35">
        <v>61875</v>
      </c>
      <c r="D109" s="35">
        <v>60194</v>
      </c>
      <c r="E109" s="35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</row>
    <row r="110" spans="1:41" ht="15">
      <c r="A110" s="101" t="s">
        <v>19</v>
      </c>
      <c r="B110" s="103">
        <v>138751</v>
      </c>
      <c r="C110" s="103">
        <v>68855</v>
      </c>
      <c r="D110" s="103">
        <v>69896</v>
      </c>
      <c r="E110" s="35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72"/>
      <c r="AB110" s="72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</row>
    <row r="111" spans="1:41" ht="15">
      <c r="A111" s="101" t="s">
        <v>20</v>
      </c>
      <c r="B111" s="35">
        <v>146640</v>
      </c>
      <c r="C111" s="103">
        <v>73042</v>
      </c>
      <c r="D111" s="35">
        <v>73598</v>
      </c>
      <c r="E111" s="35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72"/>
      <c r="AB111" s="72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</row>
    <row r="112" spans="1:41" ht="15">
      <c r="A112" s="101" t="s">
        <v>21</v>
      </c>
      <c r="B112" s="35">
        <v>204450</v>
      </c>
      <c r="C112" s="35">
        <v>102404</v>
      </c>
      <c r="D112" s="35">
        <v>102047</v>
      </c>
      <c r="E112" s="35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  <c r="AC112" s="72"/>
      <c r="AD112" s="72"/>
      <c r="AE112" s="72"/>
      <c r="AF112" s="72"/>
      <c r="AG112" s="72"/>
      <c r="AH112" s="72"/>
      <c r="AI112" s="72"/>
      <c r="AJ112" s="72"/>
      <c r="AK112" s="72"/>
      <c r="AL112" s="72"/>
      <c r="AM112" s="72"/>
      <c r="AN112" s="72"/>
      <c r="AO112" s="72"/>
    </row>
    <row r="113" spans="1:41" ht="15">
      <c r="A113" s="101" t="s">
        <v>22</v>
      </c>
      <c r="B113" s="35">
        <v>219896</v>
      </c>
      <c r="C113" s="35">
        <v>109235</v>
      </c>
      <c r="D113" s="35">
        <v>110661</v>
      </c>
      <c r="E113" s="35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  <c r="AA113" s="72"/>
      <c r="AB113" s="72"/>
      <c r="AC113" s="72"/>
      <c r="AD113" s="72"/>
      <c r="AE113" s="72"/>
      <c r="AF113" s="72"/>
      <c r="AG113" s="72"/>
      <c r="AH113" s="72"/>
      <c r="AI113" s="72"/>
      <c r="AJ113" s="72"/>
      <c r="AK113" s="72"/>
      <c r="AL113" s="72"/>
      <c r="AM113" s="72"/>
      <c r="AN113" s="72"/>
      <c r="AO113" s="72"/>
    </row>
    <row r="114" spans="1:41" ht="15">
      <c r="A114" s="101" t="s">
        <v>4</v>
      </c>
      <c r="B114" s="35">
        <v>161579</v>
      </c>
      <c r="C114" s="35">
        <v>82560</v>
      </c>
      <c r="D114" s="35">
        <v>79019</v>
      </c>
      <c r="E114" s="35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  <c r="AA114" s="72"/>
      <c r="AB114" s="72"/>
      <c r="AC114" s="72"/>
      <c r="AD114" s="72"/>
      <c r="AE114" s="72"/>
      <c r="AF114" s="72"/>
      <c r="AG114" s="72"/>
      <c r="AH114" s="72"/>
      <c r="AI114" s="72"/>
      <c r="AJ114" s="72"/>
      <c r="AK114" s="72"/>
      <c r="AL114" s="72"/>
      <c r="AM114" s="72"/>
      <c r="AN114" s="72"/>
      <c r="AO114" s="72"/>
    </row>
    <row r="115" spans="1:41" ht="15">
      <c r="A115" s="101" t="s">
        <v>11</v>
      </c>
      <c r="B115" s="35">
        <v>122630</v>
      </c>
      <c r="C115" s="35">
        <v>62128</v>
      </c>
      <c r="D115" s="35">
        <v>60502</v>
      </c>
      <c r="E115" s="35" t="s">
        <v>135</v>
      </c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  <c r="AA115" s="72"/>
      <c r="AB115" s="72"/>
      <c r="AC115" s="72"/>
      <c r="AD115" s="72"/>
      <c r="AE115" s="72"/>
      <c r="AF115" s="72"/>
      <c r="AG115" s="72"/>
      <c r="AH115" s="72"/>
      <c r="AI115" s="72"/>
      <c r="AJ115" s="72"/>
      <c r="AK115" s="72"/>
      <c r="AL115" s="72"/>
      <c r="AM115" s="72"/>
      <c r="AN115" s="72"/>
      <c r="AO115" s="72"/>
    </row>
    <row r="116" spans="1:41" ht="15">
      <c r="A116" s="101" t="s">
        <v>12</v>
      </c>
      <c r="B116" s="35">
        <v>104502</v>
      </c>
      <c r="C116" s="35">
        <v>53284</v>
      </c>
      <c r="D116" s="35">
        <v>51218</v>
      </c>
      <c r="E116" s="35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  <c r="AA116" s="72"/>
      <c r="AB116" s="72"/>
      <c r="AC116" s="72"/>
      <c r="AD116" s="72"/>
      <c r="AE116" s="72"/>
      <c r="AF116" s="72"/>
      <c r="AG116" s="72"/>
      <c r="AH116" s="72"/>
      <c r="AI116" s="72"/>
      <c r="AJ116" s="72"/>
      <c r="AK116" s="72"/>
      <c r="AL116" s="72"/>
      <c r="AM116" s="72"/>
      <c r="AN116" s="72"/>
      <c r="AO116" s="72"/>
    </row>
    <row r="117" spans="1:41" ht="15">
      <c r="A117" s="104" t="s">
        <v>13</v>
      </c>
      <c r="B117" s="35">
        <v>109902</v>
      </c>
      <c r="C117" s="35">
        <v>58729</v>
      </c>
      <c r="D117" s="35">
        <v>51173</v>
      </c>
      <c r="E117" s="35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  <c r="AG117" s="72"/>
      <c r="AH117" s="72"/>
      <c r="AI117" s="72"/>
      <c r="AJ117" s="72"/>
      <c r="AK117" s="72"/>
      <c r="AL117" s="72"/>
      <c r="AM117" s="72"/>
      <c r="AN117" s="72"/>
      <c r="AO117" s="72"/>
    </row>
    <row r="118" spans="1:41" ht="12.75">
      <c r="A118" s="72"/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  <c r="AA118" s="72"/>
      <c r="AB118" s="72"/>
      <c r="AC118" s="72"/>
      <c r="AD118" s="72"/>
      <c r="AE118" s="72"/>
      <c r="AF118" s="72"/>
      <c r="AG118" s="72"/>
      <c r="AH118" s="72"/>
      <c r="AI118" s="72"/>
      <c r="AJ118" s="72"/>
      <c r="AK118" s="72"/>
      <c r="AL118" s="72"/>
      <c r="AM118" s="72"/>
      <c r="AN118" s="72"/>
      <c r="AO118" s="72"/>
    </row>
    <row r="119" spans="1:41" ht="12.75">
      <c r="A119" s="72"/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  <c r="AA119" s="72"/>
      <c r="AB119" s="72"/>
      <c r="AC119" s="72"/>
      <c r="AD119" s="72"/>
      <c r="AE119" s="72"/>
      <c r="AF119" s="72"/>
      <c r="AG119" s="72"/>
      <c r="AH119" s="72"/>
      <c r="AI119" s="72"/>
      <c r="AJ119" s="72"/>
      <c r="AK119" s="72"/>
      <c r="AL119" s="72"/>
      <c r="AM119" s="72"/>
      <c r="AN119" s="72"/>
      <c r="AO119" s="72"/>
    </row>
    <row r="120" spans="1:41" ht="19.5">
      <c r="A120" s="105" t="s">
        <v>141</v>
      </c>
      <c r="B120" s="105"/>
      <c r="C120" s="105"/>
      <c r="D120" s="105"/>
      <c r="E120" s="128" t="s">
        <v>3</v>
      </c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  <c r="AA120" s="72"/>
      <c r="AB120" s="72"/>
      <c r="AC120" s="72"/>
      <c r="AD120" s="72"/>
      <c r="AE120" s="72"/>
      <c r="AF120" s="72"/>
      <c r="AG120" s="72"/>
      <c r="AH120" s="72"/>
      <c r="AI120" s="72"/>
      <c r="AJ120" s="72"/>
      <c r="AK120" s="72"/>
      <c r="AL120" s="72"/>
      <c r="AM120" s="72"/>
      <c r="AN120" s="72"/>
      <c r="AO120" s="72"/>
    </row>
    <row r="121" spans="1:41" ht="15">
      <c r="A121" s="106" t="s">
        <v>38</v>
      </c>
      <c r="B121" s="102" t="s">
        <v>37</v>
      </c>
      <c r="C121" s="102" t="s">
        <v>123</v>
      </c>
      <c r="D121" s="102" t="s">
        <v>124</v>
      </c>
      <c r="E121" s="10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  <c r="AA121" s="72"/>
      <c r="AB121" s="72"/>
      <c r="AC121" s="72"/>
      <c r="AD121" s="72"/>
      <c r="AE121" s="72"/>
      <c r="AF121" s="72"/>
      <c r="AG121" s="72"/>
      <c r="AH121" s="72"/>
      <c r="AI121" s="72"/>
      <c r="AJ121" s="72"/>
      <c r="AK121" s="72"/>
      <c r="AL121" s="72"/>
      <c r="AM121" s="72"/>
      <c r="AN121" s="72"/>
      <c r="AO121" s="72"/>
    </row>
    <row r="122" spans="1:41" ht="15">
      <c r="A122" s="101" t="s">
        <v>15</v>
      </c>
      <c r="B122" s="35">
        <v>103748</v>
      </c>
      <c r="C122" s="35">
        <v>53181</v>
      </c>
      <c r="D122" s="35">
        <v>50567</v>
      </c>
      <c r="E122" s="35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  <c r="Z122" s="72"/>
      <c r="AA122" s="72"/>
      <c r="AB122" s="72"/>
      <c r="AC122" s="72"/>
      <c r="AD122" s="72"/>
      <c r="AE122" s="72"/>
      <c r="AF122" s="72"/>
      <c r="AG122" s="72"/>
      <c r="AH122" s="72"/>
      <c r="AI122" s="72"/>
      <c r="AJ122" s="72"/>
      <c r="AK122" s="72"/>
      <c r="AL122" s="72"/>
      <c r="AM122" s="72"/>
      <c r="AN122" s="72"/>
      <c r="AO122" s="72"/>
    </row>
    <row r="123" spans="1:41" ht="15">
      <c r="A123" s="101" t="s">
        <v>16</v>
      </c>
      <c r="B123" s="35">
        <v>103397</v>
      </c>
      <c r="C123" s="35">
        <v>53751</v>
      </c>
      <c r="D123" s="35">
        <v>49646</v>
      </c>
      <c r="E123" s="35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  <c r="AA123" s="72"/>
      <c r="AB123" s="72"/>
      <c r="AC123" s="72"/>
      <c r="AD123" s="72"/>
      <c r="AE123" s="72"/>
      <c r="AF123" s="72"/>
      <c r="AG123" s="72"/>
      <c r="AH123" s="72"/>
      <c r="AI123" s="72"/>
      <c r="AJ123" s="72"/>
      <c r="AK123" s="72"/>
      <c r="AL123" s="72"/>
      <c r="AM123" s="72"/>
      <c r="AN123" s="72"/>
      <c r="AO123" s="72"/>
    </row>
    <row r="124" spans="1:41" ht="15">
      <c r="A124" s="101" t="s">
        <v>17</v>
      </c>
      <c r="B124" s="35">
        <v>111238</v>
      </c>
      <c r="C124" s="35">
        <v>55922</v>
      </c>
      <c r="D124" s="35">
        <v>55316</v>
      </c>
      <c r="E124" s="35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  <c r="AA124" s="72"/>
      <c r="AB124" s="72"/>
      <c r="AC124" s="72"/>
      <c r="AD124" s="72"/>
      <c r="AE124" s="72"/>
      <c r="AF124" s="72"/>
      <c r="AG124" s="72"/>
      <c r="AH124" s="72"/>
      <c r="AI124" s="72"/>
      <c r="AJ124" s="72"/>
      <c r="AK124" s="72"/>
      <c r="AL124" s="72"/>
      <c r="AM124" s="72"/>
      <c r="AN124" s="72"/>
      <c r="AO124" s="72"/>
    </row>
    <row r="125" spans="1:41" ht="15">
      <c r="A125" s="101" t="s">
        <v>18</v>
      </c>
      <c r="B125" s="35">
        <v>145776</v>
      </c>
      <c r="C125" s="35">
        <v>68902</v>
      </c>
      <c r="D125" s="35">
        <v>76873</v>
      </c>
      <c r="E125" s="35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  <c r="AA125" s="72"/>
      <c r="AB125" s="72"/>
      <c r="AC125" s="72"/>
      <c r="AD125" s="72"/>
      <c r="AE125" s="72"/>
      <c r="AF125" s="72"/>
      <c r="AG125" s="72"/>
      <c r="AH125" s="72"/>
      <c r="AI125" s="72"/>
      <c r="AJ125" s="72"/>
      <c r="AK125" s="72"/>
      <c r="AL125" s="72"/>
      <c r="AM125" s="72"/>
      <c r="AN125" s="72"/>
      <c r="AO125" s="72"/>
    </row>
    <row r="126" spans="1:41" ht="15">
      <c r="A126" s="101" t="s">
        <v>19</v>
      </c>
      <c r="B126" s="103" t="s">
        <v>161</v>
      </c>
      <c r="C126" s="103" t="s">
        <v>162</v>
      </c>
      <c r="D126" s="103" t="s">
        <v>163</v>
      </c>
      <c r="E126" s="35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  <c r="AC126" s="72"/>
      <c r="AD126" s="72"/>
      <c r="AE126" s="72"/>
      <c r="AF126" s="72"/>
      <c r="AG126" s="72"/>
      <c r="AH126" s="72"/>
      <c r="AI126" s="72"/>
      <c r="AJ126" s="72"/>
      <c r="AK126" s="72"/>
      <c r="AL126" s="72"/>
      <c r="AM126" s="72"/>
      <c r="AN126" s="72"/>
      <c r="AO126" s="72"/>
    </row>
    <row r="127" spans="1:41" ht="15">
      <c r="A127" s="101" t="s">
        <v>20</v>
      </c>
      <c r="B127" s="103">
        <v>146355</v>
      </c>
      <c r="C127" s="103">
        <v>74379</v>
      </c>
      <c r="D127" s="103">
        <v>71976</v>
      </c>
      <c r="E127" s="35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  <c r="AA127" s="72"/>
      <c r="AB127" s="72"/>
      <c r="AC127" s="72"/>
      <c r="AD127" s="72"/>
      <c r="AE127" s="72"/>
      <c r="AF127" s="72"/>
      <c r="AG127" s="72"/>
      <c r="AH127" s="72"/>
      <c r="AI127" s="72"/>
      <c r="AJ127" s="72"/>
      <c r="AK127" s="72"/>
      <c r="AL127" s="72"/>
      <c r="AM127" s="72"/>
      <c r="AN127" s="72"/>
      <c r="AO127" s="72"/>
    </row>
    <row r="128" spans="1:41" ht="15">
      <c r="A128" s="101" t="s">
        <v>21</v>
      </c>
      <c r="B128" s="35">
        <v>190183</v>
      </c>
      <c r="C128" s="35">
        <v>94483</v>
      </c>
      <c r="D128" s="35">
        <v>96700</v>
      </c>
      <c r="E128" s="35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2"/>
      <c r="AA128" s="72"/>
      <c r="AB128" s="72"/>
      <c r="AC128" s="72"/>
      <c r="AD128" s="72"/>
      <c r="AE128" s="72"/>
      <c r="AF128" s="72"/>
      <c r="AG128" s="72"/>
      <c r="AH128" s="72"/>
      <c r="AI128" s="72"/>
      <c r="AJ128" s="72"/>
      <c r="AK128" s="72"/>
      <c r="AL128" s="72"/>
      <c r="AM128" s="72"/>
      <c r="AN128" s="72"/>
      <c r="AO128" s="72"/>
    </row>
    <row r="129" spans="1:41" ht="15">
      <c r="A129" s="101" t="s">
        <v>22</v>
      </c>
      <c r="B129" s="35">
        <v>230504</v>
      </c>
      <c r="C129" s="35">
        <v>112789</v>
      </c>
      <c r="D129" s="35">
        <v>117715</v>
      </c>
      <c r="E129" s="35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  <c r="AE129" s="72"/>
      <c r="AF129" s="72"/>
      <c r="AG129" s="72"/>
      <c r="AH129" s="72"/>
      <c r="AI129" s="72"/>
      <c r="AJ129" s="72"/>
      <c r="AK129" s="72"/>
      <c r="AL129" s="72"/>
      <c r="AM129" s="72"/>
      <c r="AN129" s="72"/>
      <c r="AO129" s="72"/>
    </row>
    <row r="130" spans="1:41" ht="15">
      <c r="A130" s="101" t="s">
        <v>4</v>
      </c>
      <c r="B130" s="35">
        <v>158792</v>
      </c>
      <c r="C130" s="35">
        <v>80192</v>
      </c>
      <c r="D130" s="35">
        <v>78600</v>
      </c>
      <c r="E130" s="35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  <c r="AA130" s="72"/>
      <c r="AB130" s="72"/>
      <c r="AC130" s="72"/>
      <c r="AD130" s="72"/>
      <c r="AE130" s="72"/>
      <c r="AF130" s="72"/>
      <c r="AG130" s="72"/>
      <c r="AH130" s="72"/>
      <c r="AI130" s="72"/>
      <c r="AJ130" s="72"/>
      <c r="AK130" s="72"/>
      <c r="AL130" s="72"/>
      <c r="AM130" s="72"/>
      <c r="AN130" s="72"/>
      <c r="AO130" s="72"/>
    </row>
    <row r="131" spans="1:41" ht="15">
      <c r="A131" s="101" t="s">
        <v>11</v>
      </c>
      <c r="B131" s="35">
        <v>120889</v>
      </c>
      <c r="C131" s="35">
        <v>61052</v>
      </c>
      <c r="D131" s="35">
        <v>59836</v>
      </c>
      <c r="E131" s="35" t="s">
        <v>135</v>
      </c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2"/>
      <c r="Z131" s="72"/>
      <c r="AA131" s="72"/>
      <c r="AB131" s="72"/>
      <c r="AC131" s="72"/>
      <c r="AD131" s="72"/>
      <c r="AE131" s="72"/>
      <c r="AF131" s="72"/>
      <c r="AG131" s="72"/>
      <c r="AH131" s="72"/>
      <c r="AI131" s="72"/>
      <c r="AJ131" s="72"/>
      <c r="AK131" s="72"/>
      <c r="AL131" s="72"/>
      <c r="AM131" s="72"/>
      <c r="AN131" s="72"/>
      <c r="AO131" s="72"/>
    </row>
    <row r="132" spans="1:41" ht="15">
      <c r="A132" s="101" t="s">
        <v>12</v>
      </c>
      <c r="B132" s="35">
        <v>107136</v>
      </c>
      <c r="C132" s="35">
        <v>56404</v>
      </c>
      <c r="D132" s="35">
        <v>50732</v>
      </c>
      <c r="E132" s="35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  <c r="AA132" s="72"/>
      <c r="AB132" s="72"/>
      <c r="AC132" s="72"/>
      <c r="AD132" s="72"/>
      <c r="AE132" s="72"/>
      <c r="AF132" s="72"/>
      <c r="AG132" s="72"/>
      <c r="AH132" s="72"/>
      <c r="AI132" s="72"/>
      <c r="AJ132" s="72"/>
      <c r="AK132" s="72"/>
      <c r="AL132" s="72"/>
      <c r="AM132" s="72"/>
      <c r="AN132" s="72"/>
      <c r="AO132" s="72"/>
    </row>
    <row r="133" spans="1:41" ht="15">
      <c r="A133" s="104" t="s">
        <v>13</v>
      </c>
      <c r="B133" s="35">
        <v>107605</v>
      </c>
      <c r="C133" s="35">
        <v>62493</v>
      </c>
      <c r="D133" s="35">
        <v>45112</v>
      </c>
      <c r="E133" s="35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  <c r="AA133" s="72"/>
      <c r="AB133" s="72"/>
      <c r="AC133" s="72"/>
      <c r="AD133" s="72"/>
      <c r="AE133" s="72"/>
      <c r="AF133" s="72"/>
      <c r="AG133" s="72"/>
      <c r="AH133" s="72"/>
      <c r="AI133" s="72"/>
      <c r="AJ133" s="72"/>
      <c r="AK133" s="72"/>
      <c r="AL133" s="72"/>
      <c r="AM133" s="72"/>
      <c r="AN133" s="72"/>
      <c r="AO133" s="72"/>
    </row>
    <row r="134" spans="1:41" ht="12.75">
      <c r="A134" s="72"/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  <c r="Z134" s="72"/>
      <c r="AA134" s="72"/>
      <c r="AB134" s="72"/>
      <c r="AC134" s="72"/>
      <c r="AD134" s="72"/>
      <c r="AE134" s="72"/>
      <c r="AF134" s="72"/>
      <c r="AG134" s="72"/>
      <c r="AH134" s="72"/>
      <c r="AI134" s="72"/>
      <c r="AJ134" s="72"/>
      <c r="AK134" s="72"/>
      <c r="AL134" s="72"/>
      <c r="AM134" s="72"/>
      <c r="AN134" s="72"/>
      <c r="AO134" s="72"/>
    </row>
    <row r="135" spans="1:41" ht="12.75">
      <c r="A135" s="72"/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  <c r="Z135" s="72"/>
      <c r="AA135" s="72"/>
      <c r="AB135" s="72"/>
      <c r="AC135" s="72"/>
      <c r="AD135" s="72"/>
      <c r="AE135" s="72"/>
      <c r="AF135" s="72"/>
      <c r="AG135" s="72"/>
      <c r="AH135" s="72"/>
      <c r="AI135" s="72"/>
      <c r="AJ135" s="72"/>
      <c r="AK135" s="72"/>
      <c r="AL135" s="72"/>
      <c r="AM135" s="72"/>
      <c r="AN135" s="72"/>
      <c r="AO135" s="72"/>
    </row>
    <row r="136" spans="1:41" ht="19.5">
      <c r="A136" s="105" t="s">
        <v>174</v>
      </c>
      <c r="B136" s="105"/>
      <c r="C136" s="105"/>
      <c r="D136" s="105"/>
      <c r="E136" s="128" t="s">
        <v>3</v>
      </c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  <c r="Z136" s="72"/>
      <c r="AA136" s="72"/>
      <c r="AB136" s="72"/>
      <c r="AC136" s="72"/>
      <c r="AD136" s="72"/>
      <c r="AE136" s="72"/>
      <c r="AF136" s="72"/>
      <c r="AG136" s="72"/>
      <c r="AH136" s="72"/>
      <c r="AI136" s="72"/>
      <c r="AJ136" s="72"/>
      <c r="AK136" s="72"/>
      <c r="AL136" s="72"/>
      <c r="AM136" s="72"/>
      <c r="AN136" s="72"/>
      <c r="AO136" s="72"/>
    </row>
    <row r="137" spans="1:41" ht="15">
      <c r="A137" s="106" t="s">
        <v>38</v>
      </c>
      <c r="B137" s="102" t="s">
        <v>37</v>
      </c>
      <c r="C137" s="102" t="s">
        <v>123</v>
      </c>
      <c r="D137" s="102" t="s">
        <v>124</v>
      </c>
      <c r="E137" s="10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  <c r="Z137" s="72"/>
      <c r="AA137" s="72"/>
      <c r="AB137" s="72"/>
      <c r="AC137" s="72"/>
      <c r="AD137" s="72"/>
      <c r="AE137" s="72"/>
      <c r="AF137" s="72"/>
      <c r="AG137" s="72"/>
      <c r="AH137" s="72"/>
      <c r="AI137" s="72"/>
      <c r="AJ137" s="72"/>
      <c r="AK137" s="72"/>
      <c r="AL137" s="72"/>
      <c r="AM137" s="72"/>
      <c r="AN137" s="72"/>
      <c r="AO137" s="72"/>
    </row>
    <row r="138" spans="1:41" ht="15">
      <c r="A138" s="101" t="s">
        <v>15</v>
      </c>
      <c r="B138" s="35">
        <v>98998</v>
      </c>
      <c r="C138" s="35">
        <v>52200</v>
      </c>
      <c r="D138" s="35">
        <v>46797</v>
      </c>
      <c r="E138" s="35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2"/>
      <c r="Z138" s="72"/>
      <c r="AA138" s="72"/>
      <c r="AB138" s="72"/>
      <c r="AC138" s="72"/>
      <c r="AD138" s="72"/>
      <c r="AE138" s="72"/>
      <c r="AF138" s="72"/>
      <c r="AG138" s="72"/>
      <c r="AH138" s="72"/>
      <c r="AI138" s="72"/>
      <c r="AJ138" s="72"/>
      <c r="AK138" s="72"/>
      <c r="AL138" s="72"/>
      <c r="AM138" s="72"/>
      <c r="AN138" s="72"/>
      <c r="AO138" s="72"/>
    </row>
    <row r="139" spans="1:41" ht="15">
      <c r="A139" s="101" t="s">
        <v>16</v>
      </c>
      <c r="B139" s="35">
        <v>97055</v>
      </c>
      <c r="C139" s="35">
        <v>51446</v>
      </c>
      <c r="D139" s="35">
        <v>45609</v>
      </c>
      <c r="E139" s="35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72"/>
      <c r="Z139" s="72"/>
      <c r="AA139" s="72"/>
      <c r="AB139" s="72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</row>
    <row r="140" spans="1:41" ht="15">
      <c r="A140" s="101" t="s">
        <v>17</v>
      </c>
      <c r="B140" s="35">
        <v>134855</v>
      </c>
      <c r="C140" s="35">
        <v>69629</v>
      </c>
      <c r="D140" s="35">
        <v>65225</v>
      </c>
      <c r="E140" s="35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2"/>
      <c r="W140" s="72"/>
      <c r="X140" s="72"/>
      <c r="Y140" s="72"/>
      <c r="Z140" s="72"/>
      <c r="AA140" s="72"/>
      <c r="AB140" s="72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</row>
    <row r="141" spans="1:41" ht="15">
      <c r="A141" s="101" t="s">
        <v>18</v>
      </c>
      <c r="B141" s="35">
        <v>134515</v>
      </c>
      <c r="C141" s="35">
        <v>68005</v>
      </c>
      <c r="D141" s="35">
        <v>66510</v>
      </c>
      <c r="E141" s="35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2"/>
      <c r="V141" s="72"/>
      <c r="W141" s="72"/>
      <c r="X141" s="72"/>
      <c r="Y141" s="72"/>
      <c r="Z141" s="72"/>
      <c r="AA141" s="72"/>
      <c r="AB141" s="72"/>
      <c r="AC141" s="72"/>
      <c r="AD141" s="72"/>
      <c r="AE141" s="72"/>
      <c r="AF141" s="72"/>
      <c r="AG141" s="72"/>
      <c r="AH141" s="72"/>
      <c r="AI141" s="72"/>
      <c r="AJ141" s="72"/>
      <c r="AK141" s="72"/>
      <c r="AL141" s="72"/>
      <c r="AM141" s="72"/>
      <c r="AN141" s="72"/>
      <c r="AO141" s="72"/>
    </row>
    <row r="142" spans="1:41" ht="15">
      <c r="A142" s="101" t="s">
        <v>19</v>
      </c>
      <c r="B142" s="103">
        <v>130682</v>
      </c>
      <c r="C142" s="103">
        <v>71260</v>
      </c>
      <c r="D142" s="103">
        <v>59422</v>
      </c>
      <c r="E142" s="35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2"/>
      <c r="W142" s="72"/>
      <c r="X142" s="72"/>
      <c r="Y142" s="72"/>
      <c r="Z142" s="72"/>
      <c r="AA142" s="72"/>
      <c r="AB142" s="72"/>
      <c r="AC142" s="72"/>
      <c r="AD142" s="72"/>
      <c r="AE142" s="72"/>
      <c r="AF142" s="72"/>
      <c r="AG142" s="72"/>
      <c r="AH142" s="72"/>
      <c r="AI142" s="72"/>
      <c r="AJ142" s="72"/>
      <c r="AK142" s="72"/>
      <c r="AL142" s="72"/>
      <c r="AM142" s="72"/>
      <c r="AN142" s="72"/>
      <c r="AO142" s="72"/>
    </row>
    <row r="143" spans="1:41" ht="15">
      <c r="A143" s="101" t="s">
        <v>20</v>
      </c>
      <c r="B143" s="103">
        <v>165497</v>
      </c>
      <c r="C143" s="103">
        <v>79945</v>
      </c>
      <c r="D143" s="103">
        <v>85552</v>
      </c>
      <c r="E143" s="35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2"/>
      <c r="V143" s="72"/>
      <c r="W143" s="72"/>
      <c r="X143" s="72"/>
      <c r="Y143" s="72"/>
      <c r="Z143" s="72"/>
      <c r="AA143" s="72"/>
      <c r="AB143" s="72"/>
      <c r="AC143" s="72"/>
      <c r="AD143" s="72"/>
      <c r="AE143" s="72"/>
      <c r="AF143" s="72"/>
      <c r="AG143" s="72"/>
      <c r="AH143" s="72"/>
      <c r="AI143" s="72"/>
      <c r="AJ143" s="72"/>
      <c r="AK143" s="72"/>
      <c r="AL143" s="72"/>
      <c r="AM143" s="72"/>
      <c r="AN143" s="72"/>
      <c r="AO143" s="72"/>
    </row>
    <row r="144" spans="1:41" ht="15">
      <c r="A144" s="101" t="s">
        <v>21</v>
      </c>
      <c r="B144" s="35">
        <v>198674</v>
      </c>
      <c r="C144" s="35">
        <v>97955</v>
      </c>
      <c r="D144" s="35">
        <v>100718</v>
      </c>
      <c r="E144" s="35"/>
      <c r="F144" s="72"/>
      <c r="G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2"/>
      <c r="Z144" s="72"/>
      <c r="AA144" s="72"/>
      <c r="AB144" s="72"/>
      <c r="AC144" s="72"/>
      <c r="AD144" s="72"/>
      <c r="AE144" s="72"/>
      <c r="AF144" s="72"/>
      <c r="AG144" s="72"/>
      <c r="AH144" s="72"/>
      <c r="AI144" s="72"/>
      <c r="AJ144" s="72"/>
      <c r="AK144" s="72"/>
      <c r="AL144" s="72"/>
      <c r="AM144" s="72"/>
      <c r="AN144" s="72"/>
      <c r="AO144" s="72"/>
    </row>
    <row r="145" spans="1:41" ht="15">
      <c r="A145" s="101" t="s">
        <v>22</v>
      </c>
      <c r="B145" s="35">
        <v>242141</v>
      </c>
      <c r="C145" s="35">
        <v>119283</v>
      </c>
      <c r="D145" s="35">
        <v>122858</v>
      </c>
      <c r="E145" s="35"/>
      <c r="F145" s="72"/>
      <c r="G145" s="72"/>
      <c r="L145" s="72"/>
      <c r="M145" s="72"/>
      <c r="N145" s="72"/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2"/>
      <c r="Z145" s="72"/>
      <c r="AA145" s="72"/>
      <c r="AB145" s="72"/>
      <c r="AC145" s="72"/>
      <c r="AD145" s="72"/>
      <c r="AE145" s="72"/>
      <c r="AF145" s="72"/>
      <c r="AG145" s="72"/>
      <c r="AH145" s="72"/>
      <c r="AI145" s="72"/>
      <c r="AJ145" s="72"/>
      <c r="AK145" s="72"/>
      <c r="AL145" s="72"/>
      <c r="AM145" s="72"/>
      <c r="AN145" s="72"/>
      <c r="AO145" s="72"/>
    </row>
    <row r="146" spans="1:41" ht="15">
      <c r="A146" s="101" t="s">
        <v>4</v>
      </c>
      <c r="B146" s="35">
        <v>167198</v>
      </c>
      <c r="C146" s="35">
        <v>83850</v>
      </c>
      <c r="D146" s="35">
        <v>83348</v>
      </c>
      <c r="E146" s="35"/>
      <c r="F146" s="72"/>
      <c r="G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2"/>
      <c r="Z146" s="72"/>
      <c r="AA146" s="72"/>
      <c r="AB146" s="72"/>
      <c r="AC146" s="72"/>
      <c r="AD146" s="72"/>
      <c r="AE146" s="72"/>
      <c r="AF146" s="72"/>
      <c r="AG146" s="72"/>
      <c r="AH146" s="72"/>
      <c r="AI146" s="72"/>
      <c r="AJ146" s="72"/>
      <c r="AK146" s="72"/>
      <c r="AL146" s="72"/>
      <c r="AM146" s="72"/>
      <c r="AN146" s="72"/>
      <c r="AO146" s="72"/>
    </row>
    <row r="147" spans="1:41" ht="15">
      <c r="A147" s="101" t="s">
        <v>11</v>
      </c>
      <c r="B147" s="35">
        <v>145150</v>
      </c>
      <c r="C147" s="35">
        <v>72154</v>
      </c>
      <c r="D147" s="35">
        <v>72996</v>
      </c>
      <c r="E147" s="35" t="s">
        <v>135</v>
      </c>
      <c r="F147" s="72"/>
      <c r="G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72"/>
      <c r="X147" s="72"/>
      <c r="Y147" s="72"/>
      <c r="Z147" s="72"/>
      <c r="AA147" s="72"/>
      <c r="AB147" s="72"/>
      <c r="AC147" s="72"/>
      <c r="AD147" s="72"/>
      <c r="AE147" s="72"/>
      <c r="AF147" s="72"/>
      <c r="AG147" s="72"/>
      <c r="AH147" s="72"/>
      <c r="AI147" s="72"/>
      <c r="AJ147" s="72"/>
      <c r="AK147" s="72"/>
      <c r="AL147" s="72"/>
      <c r="AM147" s="72"/>
      <c r="AN147" s="72"/>
      <c r="AO147" s="72"/>
    </row>
    <row r="148" spans="1:41" ht="15">
      <c r="A148" s="101" t="s">
        <v>12</v>
      </c>
      <c r="B148" s="35">
        <v>115618</v>
      </c>
      <c r="C148" s="35">
        <v>62356</v>
      </c>
      <c r="D148" s="35">
        <v>53262</v>
      </c>
      <c r="E148" s="35"/>
      <c r="F148" s="72"/>
      <c r="G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  <c r="Z148" s="72"/>
      <c r="AA148" s="72"/>
      <c r="AB148" s="72"/>
      <c r="AC148" s="72"/>
      <c r="AD148" s="72"/>
      <c r="AE148" s="72"/>
      <c r="AF148" s="72"/>
      <c r="AG148" s="72"/>
      <c r="AH148" s="72"/>
      <c r="AI148" s="72"/>
      <c r="AJ148" s="72"/>
      <c r="AK148" s="72"/>
      <c r="AL148" s="72"/>
      <c r="AM148" s="72"/>
      <c r="AN148" s="72"/>
      <c r="AO148" s="72"/>
    </row>
    <row r="149" spans="1:41" ht="15">
      <c r="A149" s="104" t="s">
        <v>13</v>
      </c>
      <c r="B149" s="35">
        <v>104990</v>
      </c>
      <c r="C149" s="35">
        <v>59738</v>
      </c>
      <c r="D149" s="35">
        <v>45252</v>
      </c>
      <c r="E149" s="35"/>
      <c r="F149" s="72"/>
      <c r="G149" s="72"/>
      <c r="L149" s="72"/>
      <c r="M149" s="72"/>
      <c r="N149" s="72"/>
      <c r="O149" s="72"/>
      <c r="P149" s="72"/>
      <c r="Q149" s="72"/>
      <c r="R149" s="72"/>
      <c r="S149" s="72"/>
      <c r="T149" s="72"/>
      <c r="U149" s="72"/>
      <c r="V149" s="72"/>
      <c r="W149" s="72"/>
      <c r="X149" s="72"/>
      <c r="Y149" s="72"/>
      <c r="Z149" s="72"/>
      <c r="AA149" s="72"/>
      <c r="AB149" s="72"/>
      <c r="AC149" s="72"/>
      <c r="AD149" s="72"/>
      <c r="AE149" s="72"/>
      <c r="AF149" s="72"/>
      <c r="AG149" s="72"/>
      <c r="AH149" s="72"/>
      <c r="AI149" s="72"/>
      <c r="AJ149" s="72"/>
      <c r="AK149" s="72"/>
      <c r="AL149" s="72"/>
      <c r="AM149" s="72"/>
      <c r="AN149" s="72"/>
      <c r="AO149" s="72"/>
    </row>
    <row r="150" spans="1:41" ht="12.75">
      <c r="A150" s="72"/>
      <c r="B150" s="72"/>
      <c r="C150" s="72"/>
      <c r="D150" s="72"/>
      <c r="E150" s="72"/>
      <c r="L150" s="72"/>
      <c r="M150" s="72"/>
      <c r="N150" s="72"/>
      <c r="O150" s="72"/>
      <c r="P150" s="72"/>
      <c r="Q150" s="72"/>
      <c r="R150" s="72"/>
      <c r="S150" s="72"/>
      <c r="T150" s="72"/>
      <c r="U150" s="72"/>
      <c r="V150" s="72"/>
      <c r="W150" s="72"/>
      <c r="X150" s="72"/>
      <c r="Y150" s="72"/>
      <c r="Z150" s="72"/>
      <c r="AA150" s="72"/>
      <c r="AB150" s="72"/>
      <c r="AC150" s="72"/>
      <c r="AD150" s="72"/>
      <c r="AE150" s="72"/>
      <c r="AF150" s="72"/>
      <c r="AG150" s="72"/>
      <c r="AH150" s="72"/>
      <c r="AI150" s="72"/>
      <c r="AJ150" s="72"/>
      <c r="AK150" s="72"/>
      <c r="AL150" s="72"/>
      <c r="AM150" s="72"/>
      <c r="AN150" s="72"/>
      <c r="AO150" s="72"/>
    </row>
    <row r="151" spans="1:41" ht="12.75">
      <c r="A151" s="72"/>
      <c r="B151" s="72"/>
      <c r="C151" s="72"/>
      <c r="D151" s="72"/>
      <c r="E151" s="72"/>
      <c r="L151" s="72"/>
      <c r="M151" s="72"/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2"/>
      <c r="Z151" s="72"/>
      <c r="AA151" s="72"/>
      <c r="AB151" s="72"/>
      <c r="AC151" s="72"/>
      <c r="AD151" s="72"/>
      <c r="AE151" s="72"/>
      <c r="AF151" s="72"/>
      <c r="AG151" s="72"/>
      <c r="AH151" s="72"/>
      <c r="AI151" s="72"/>
      <c r="AJ151" s="72"/>
      <c r="AK151" s="72"/>
      <c r="AL151" s="72"/>
      <c r="AM151" s="72"/>
      <c r="AN151" s="72"/>
      <c r="AO151" s="72"/>
    </row>
    <row r="152" spans="1:41" ht="19.5">
      <c r="A152" s="105" t="s">
        <v>183</v>
      </c>
      <c r="B152" s="105"/>
      <c r="C152" s="105"/>
      <c r="D152" s="105"/>
      <c r="E152" s="128" t="s">
        <v>3</v>
      </c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  <c r="Z152" s="72"/>
      <c r="AA152" s="72"/>
      <c r="AB152" s="72"/>
      <c r="AC152" s="72"/>
      <c r="AD152" s="72"/>
      <c r="AE152" s="72"/>
      <c r="AF152" s="72"/>
      <c r="AG152" s="72"/>
      <c r="AH152" s="72"/>
      <c r="AI152" s="72"/>
      <c r="AJ152" s="72"/>
      <c r="AK152" s="72"/>
      <c r="AL152" s="72"/>
      <c r="AM152" s="72"/>
      <c r="AN152" s="72"/>
      <c r="AO152" s="72"/>
    </row>
    <row r="153" spans="1:41" ht="15">
      <c r="A153" s="106" t="s">
        <v>38</v>
      </c>
      <c r="B153" s="102" t="s">
        <v>37</v>
      </c>
      <c r="C153" s="102" t="s">
        <v>123</v>
      </c>
      <c r="D153" s="102" t="s">
        <v>124</v>
      </c>
      <c r="E153" s="102"/>
      <c r="L153" s="72"/>
      <c r="M153" s="72"/>
      <c r="N153" s="72"/>
      <c r="O153" s="72"/>
      <c r="P153" s="72"/>
      <c r="Q153" s="72"/>
      <c r="R153" s="72"/>
      <c r="S153" s="72"/>
      <c r="T153" s="72"/>
      <c r="U153" s="72"/>
      <c r="V153" s="72"/>
      <c r="W153" s="72"/>
      <c r="X153" s="72"/>
      <c r="Y153" s="72"/>
      <c r="Z153" s="72"/>
      <c r="AA153" s="72"/>
      <c r="AB153" s="72"/>
      <c r="AC153" s="72"/>
      <c r="AD153" s="72"/>
      <c r="AE153" s="72"/>
      <c r="AF153" s="72"/>
      <c r="AG153" s="72"/>
      <c r="AH153" s="72"/>
      <c r="AI153" s="72"/>
      <c r="AJ153" s="72"/>
      <c r="AK153" s="72"/>
      <c r="AL153" s="72"/>
      <c r="AM153" s="72"/>
      <c r="AN153" s="72"/>
      <c r="AO153" s="72"/>
    </row>
    <row r="154" spans="1:41" ht="15">
      <c r="A154" s="101" t="s">
        <v>15</v>
      </c>
      <c r="B154" s="35">
        <v>132769</v>
      </c>
      <c r="C154" s="35">
        <v>71823</v>
      </c>
      <c r="D154" s="35">
        <v>60946</v>
      </c>
      <c r="E154" s="35"/>
      <c r="L154" s="72"/>
      <c r="M154" s="72"/>
      <c r="N154" s="72"/>
      <c r="O154" s="72"/>
      <c r="P154" s="72"/>
      <c r="Q154" s="72"/>
      <c r="R154" s="72"/>
      <c r="S154" s="72"/>
      <c r="T154" s="72"/>
      <c r="U154" s="72"/>
      <c r="V154" s="72"/>
      <c r="W154" s="72"/>
      <c r="X154" s="72"/>
      <c r="Y154" s="72"/>
      <c r="Z154" s="72"/>
      <c r="AA154" s="72"/>
      <c r="AB154" s="72"/>
      <c r="AC154" s="72"/>
      <c r="AD154" s="72"/>
      <c r="AE154" s="72"/>
      <c r="AF154" s="72"/>
      <c r="AG154" s="72"/>
      <c r="AH154" s="72"/>
      <c r="AI154" s="72"/>
      <c r="AJ154" s="72"/>
      <c r="AK154" s="72"/>
      <c r="AL154" s="72"/>
      <c r="AM154" s="72"/>
      <c r="AN154" s="72"/>
      <c r="AO154" s="72"/>
    </row>
    <row r="155" spans="1:41" ht="15">
      <c r="A155" s="101" t="s">
        <v>16</v>
      </c>
      <c r="B155" s="35">
        <v>111151</v>
      </c>
      <c r="C155" s="35">
        <v>58429</v>
      </c>
      <c r="D155" s="35">
        <v>52722</v>
      </c>
      <c r="E155" s="35"/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V155" s="72"/>
      <c r="W155" s="72"/>
      <c r="X155" s="72"/>
      <c r="Y155" s="72"/>
      <c r="Z155" s="72"/>
      <c r="AA155" s="72"/>
      <c r="AB155" s="72"/>
      <c r="AC155" s="72"/>
      <c r="AD155" s="72"/>
      <c r="AE155" s="72"/>
      <c r="AF155" s="72"/>
      <c r="AG155" s="72"/>
      <c r="AH155" s="72"/>
      <c r="AI155" s="72"/>
      <c r="AJ155" s="72"/>
      <c r="AK155" s="72"/>
      <c r="AL155" s="72"/>
      <c r="AM155" s="72"/>
      <c r="AN155" s="72"/>
      <c r="AO155" s="72"/>
    </row>
    <row r="156" spans="1:41" ht="15">
      <c r="A156" s="101" t="s">
        <v>17</v>
      </c>
      <c r="B156" s="35">
        <v>167678</v>
      </c>
      <c r="C156" s="35">
        <v>83369</v>
      </c>
      <c r="D156" s="35">
        <v>84309</v>
      </c>
      <c r="E156" s="35"/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V156" s="72"/>
      <c r="W156" s="72"/>
      <c r="X156" s="72"/>
      <c r="Y156" s="72"/>
      <c r="Z156" s="72"/>
      <c r="AA156" s="72"/>
      <c r="AB156" s="72"/>
      <c r="AC156" s="72"/>
      <c r="AD156" s="72"/>
      <c r="AE156" s="72"/>
      <c r="AF156" s="72"/>
      <c r="AG156" s="72"/>
      <c r="AH156" s="72"/>
      <c r="AI156" s="72"/>
      <c r="AJ156" s="72"/>
      <c r="AK156" s="72"/>
      <c r="AL156" s="72"/>
      <c r="AM156" s="72"/>
      <c r="AN156" s="72"/>
      <c r="AO156" s="72"/>
    </row>
    <row r="157" spans="1:41" ht="15">
      <c r="A157" s="101" t="s">
        <v>18</v>
      </c>
      <c r="B157" s="35">
        <v>147666</v>
      </c>
      <c r="C157" s="35">
        <v>76111</v>
      </c>
      <c r="D157" s="35">
        <v>71555</v>
      </c>
      <c r="E157" s="35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72"/>
      <c r="X157" s="72"/>
      <c r="Y157" s="72"/>
      <c r="Z157" s="72"/>
      <c r="AA157" s="72"/>
      <c r="AB157" s="72"/>
      <c r="AC157" s="72"/>
      <c r="AD157" s="72"/>
      <c r="AE157" s="72"/>
      <c r="AF157" s="72"/>
      <c r="AG157" s="72"/>
      <c r="AH157" s="72"/>
      <c r="AI157" s="72"/>
      <c r="AJ157" s="72"/>
      <c r="AK157" s="72"/>
      <c r="AL157" s="72"/>
      <c r="AM157" s="72"/>
      <c r="AN157" s="72"/>
      <c r="AO157" s="72"/>
    </row>
    <row r="158" spans="1:41" ht="15">
      <c r="A158" s="101" t="s">
        <v>19</v>
      </c>
      <c r="B158" s="103">
        <v>154306</v>
      </c>
      <c r="C158" s="103">
        <v>82061</v>
      </c>
      <c r="D158" s="103">
        <v>72245</v>
      </c>
      <c r="E158" s="35"/>
      <c r="L158" s="72"/>
      <c r="M158" s="72"/>
      <c r="N158" s="72"/>
      <c r="O158" s="72"/>
      <c r="P158" s="72"/>
      <c r="Q158" s="72"/>
      <c r="R158" s="72"/>
      <c r="S158" s="72"/>
      <c r="T158" s="72"/>
      <c r="U158" s="72"/>
      <c r="V158" s="72"/>
      <c r="W158" s="72"/>
      <c r="X158" s="72"/>
      <c r="Y158" s="72"/>
      <c r="Z158" s="72"/>
      <c r="AA158" s="72"/>
      <c r="AB158" s="72"/>
      <c r="AC158" s="72"/>
      <c r="AD158" s="72"/>
      <c r="AE158" s="72"/>
      <c r="AF158" s="72"/>
      <c r="AG158" s="72"/>
      <c r="AH158" s="72"/>
      <c r="AI158" s="72"/>
      <c r="AJ158" s="72"/>
      <c r="AK158" s="72"/>
      <c r="AL158" s="72"/>
      <c r="AM158" s="72"/>
      <c r="AN158" s="72"/>
      <c r="AO158" s="72"/>
    </row>
    <row r="159" spans="1:41" ht="15">
      <c r="A159" s="101" t="s">
        <v>20</v>
      </c>
      <c r="B159" s="35">
        <v>178347</v>
      </c>
      <c r="C159" s="35">
        <v>90374</v>
      </c>
      <c r="D159" s="35">
        <v>87973</v>
      </c>
      <c r="E159" s="35"/>
      <c r="L159" s="72"/>
      <c r="M159" s="72"/>
      <c r="N159" s="72"/>
      <c r="O159" s="72"/>
      <c r="P159" s="72"/>
      <c r="Q159" s="72"/>
      <c r="R159" s="72"/>
      <c r="S159" s="72"/>
      <c r="T159" s="72"/>
      <c r="U159" s="72"/>
      <c r="V159" s="72"/>
      <c r="W159" s="72"/>
      <c r="X159" s="72"/>
      <c r="Y159" s="72"/>
      <c r="Z159" s="72"/>
      <c r="AA159" s="72"/>
      <c r="AB159" s="72"/>
      <c r="AC159" s="72"/>
      <c r="AD159" s="72"/>
      <c r="AE159" s="72"/>
      <c r="AF159" s="72"/>
      <c r="AG159" s="72"/>
      <c r="AH159" s="72"/>
      <c r="AI159" s="72"/>
      <c r="AJ159" s="72"/>
      <c r="AK159" s="72"/>
      <c r="AL159" s="72"/>
      <c r="AM159" s="72"/>
      <c r="AN159" s="72"/>
      <c r="AO159" s="72"/>
    </row>
    <row r="160" spans="1:41" ht="15">
      <c r="A160" s="101" t="s">
        <v>21</v>
      </c>
      <c r="B160" s="35">
        <v>229379</v>
      </c>
      <c r="C160" s="35">
        <v>116148</v>
      </c>
      <c r="D160" s="35">
        <v>113231</v>
      </c>
      <c r="E160" s="35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72"/>
      <c r="Z160" s="72"/>
      <c r="AA160" s="72"/>
      <c r="AB160" s="72"/>
      <c r="AC160" s="72"/>
      <c r="AD160" s="72"/>
      <c r="AE160" s="72"/>
      <c r="AF160" s="72"/>
      <c r="AG160" s="72"/>
      <c r="AH160" s="72"/>
      <c r="AI160" s="72"/>
      <c r="AJ160" s="72"/>
      <c r="AK160" s="72"/>
      <c r="AL160" s="72"/>
      <c r="AM160" s="72"/>
      <c r="AN160" s="72"/>
      <c r="AO160" s="72"/>
    </row>
    <row r="161" spans="1:41" ht="15">
      <c r="A161" s="101" t="s">
        <v>22</v>
      </c>
      <c r="B161" s="35">
        <v>254436</v>
      </c>
      <c r="C161" s="35">
        <v>125059</v>
      </c>
      <c r="D161" s="35">
        <v>129376</v>
      </c>
      <c r="E161" s="35"/>
      <c r="L161" s="72"/>
      <c r="M161" s="72"/>
      <c r="N161" s="72"/>
      <c r="O161" s="72"/>
      <c r="P161" s="72"/>
      <c r="Q161" s="72"/>
      <c r="R161" s="72"/>
      <c r="S161" s="72"/>
      <c r="T161" s="72"/>
      <c r="U161" s="72"/>
      <c r="V161" s="72"/>
      <c r="W161" s="72"/>
      <c r="X161" s="72"/>
      <c r="Y161" s="72"/>
      <c r="Z161" s="72"/>
      <c r="AA161" s="72"/>
      <c r="AB161" s="72"/>
      <c r="AC161" s="72"/>
      <c r="AD161" s="72"/>
      <c r="AE161" s="72"/>
      <c r="AF161" s="72"/>
      <c r="AG161" s="72"/>
      <c r="AH161" s="72"/>
      <c r="AI161" s="72"/>
      <c r="AJ161" s="72"/>
      <c r="AK161" s="72"/>
      <c r="AL161" s="72"/>
      <c r="AM161" s="72"/>
      <c r="AN161" s="72"/>
      <c r="AO161" s="72"/>
    </row>
    <row r="162" spans="1:41" ht="15">
      <c r="A162" s="101" t="s">
        <v>4</v>
      </c>
      <c r="B162" s="35"/>
      <c r="C162" s="35"/>
      <c r="D162" s="35"/>
      <c r="E162" s="35"/>
      <c r="L162" s="72"/>
      <c r="M162" s="72"/>
      <c r="N162" s="72"/>
      <c r="O162" s="72"/>
      <c r="P162" s="72"/>
      <c r="Q162" s="72"/>
      <c r="R162" s="72"/>
      <c r="S162" s="72"/>
      <c r="T162" s="72"/>
      <c r="U162" s="72"/>
      <c r="V162" s="72"/>
      <c r="W162" s="72"/>
      <c r="X162" s="72"/>
      <c r="Y162" s="72"/>
      <c r="Z162" s="72"/>
      <c r="AA162" s="72"/>
      <c r="AB162" s="72"/>
      <c r="AC162" s="72"/>
      <c r="AD162" s="72"/>
      <c r="AE162" s="72"/>
      <c r="AF162" s="72"/>
      <c r="AG162" s="72"/>
      <c r="AH162" s="72"/>
      <c r="AI162" s="72"/>
      <c r="AJ162" s="72"/>
      <c r="AK162" s="72"/>
      <c r="AL162" s="72"/>
      <c r="AM162" s="72"/>
      <c r="AN162" s="72"/>
      <c r="AO162" s="72"/>
    </row>
    <row r="163" spans="1:41" ht="15">
      <c r="A163" s="101" t="s">
        <v>11</v>
      </c>
      <c r="B163" s="35"/>
      <c r="C163" s="35"/>
      <c r="D163" s="35"/>
      <c r="E163" s="35" t="s">
        <v>135</v>
      </c>
      <c r="L163" s="72"/>
      <c r="M163" s="72"/>
      <c r="N163" s="72"/>
      <c r="O163" s="72"/>
      <c r="P163" s="72"/>
      <c r="Q163" s="72"/>
      <c r="R163" s="72"/>
      <c r="S163" s="72"/>
      <c r="T163" s="72"/>
      <c r="U163" s="72"/>
      <c r="V163" s="72"/>
      <c r="W163" s="72"/>
      <c r="X163" s="72"/>
      <c r="Y163" s="72"/>
      <c r="Z163" s="72"/>
      <c r="AA163" s="72"/>
      <c r="AB163" s="72"/>
      <c r="AC163" s="72"/>
      <c r="AD163" s="72"/>
      <c r="AE163" s="72"/>
      <c r="AF163" s="72"/>
      <c r="AG163" s="72"/>
      <c r="AH163" s="72"/>
      <c r="AI163" s="72"/>
      <c r="AJ163" s="72"/>
      <c r="AK163" s="72"/>
      <c r="AL163" s="72"/>
      <c r="AM163" s="72"/>
      <c r="AN163" s="72"/>
      <c r="AO163" s="72"/>
    </row>
    <row r="164" spans="1:41" ht="15">
      <c r="A164" s="101" t="s">
        <v>12</v>
      </c>
      <c r="B164" s="35"/>
      <c r="C164" s="35"/>
      <c r="D164" s="35"/>
      <c r="E164" s="35"/>
      <c r="L164" s="72"/>
      <c r="M164" s="72"/>
      <c r="N164" s="72"/>
      <c r="O164" s="72"/>
      <c r="P164" s="72"/>
      <c r="Q164" s="72"/>
      <c r="R164" s="72"/>
      <c r="S164" s="72"/>
      <c r="T164" s="72"/>
      <c r="U164" s="72"/>
      <c r="V164" s="72"/>
      <c r="W164" s="72"/>
      <c r="X164" s="72"/>
      <c r="Y164" s="72"/>
      <c r="Z164" s="72"/>
      <c r="AA164" s="72"/>
      <c r="AB164" s="72"/>
      <c r="AC164" s="72"/>
      <c r="AD164" s="72"/>
      <c r="AE164" s="72"/>
      <c r="AF164" s="72"/>
      <c r="AG164" s="72"/>
      <c r="AH164" s="72"/>
      <c r="AI164" s="72"/>
      <c r="AJ164" s="72"/>
      <c r="AK164" s="72"/>
      <c r="AL164" s="72"/>
      <c r="AM164" s="72"/>
      <c r="AN164" s="72"/>
      <c r="AO164" s="72"/>
    </row>
    <row r="165" spans="1:41" ht="15">
      <c r="A165" s="104" t="s">
        <v>13</v>
      </c>
      <c r="B165" s="35"/>
      <c r="C165" s="35"/>
      <c r="D165" s="35"/>
      <c r="E165" s="35"/>
      <c r="L165" s="72"/>
      <c r="M165" s="72"/>
      <c r="N165" s="72"/>
      <c r="O165" s="72"/>
      <c r="P165" s="72"/>
      <c r="Q165" s="72"/>
      <c r="R165" s="72"/>
      <c r="S165" s="72"/>
      <c r="T165" s="72"/>
      <c r="U165" s="72"/>
      <c r="V165" s="72"/>
      <c r="W165" s="72"/>
      <c r="X165" s="72"/>
      <c r="Y165" s="72"/>
      <c r="Z165" s="72"/>
      <c r="AA165" s="72"/>
      <c r="AB165" s="72"/>
      <c r="AC165" s="72"/>
      <c r="AD165" s="72"/>
      <c r="AE165" s="72"/>
      <c r="AF165" s="72"/>
      <c r="AG165" s="72"/>
      <c r="AH165" s="72"/>
      <c r="AI165" s="72"/>
      <c r="AJ165" s="72"/>
      <c r="AK165" s="72"/>
      <c r="AL165" s="72"/>
      <c r="AM165" s="72"/>
      <c r="AN165" s="72"/>
      <c r="AO165" s="72"/>
    </row>
    <row r="166" spans="12:41" ht="12.75">
      <c r="L166" s="72"/>
      <c r="M166" s="72"/>
      <c r="N166" s="72"/>
      <c r="O166" s="72"/>
      <c r="P166" s="72"/>
      <c r="Q166" s="72"/>
      <c r="R166" s="72"/>
      <c r="S166" s="72"/>
      <c r="T166" s="72"/>
      <c r="U166" s="72"/>
      <c r="V166" s="72"/>
      <c r="W166" s="72"/>
      <c r="X166" s="72"/>
      <c r="Y166" s="72"/>
      <c r="Z166" s="72"/>
      <c r="AA166" s="72"/>
      <c r="AB166" s="72"/>
      <c r="AC166" s="72"/>
      <c r="AD166" s="72"/>
      <c r="AE166" s="72"/>
      <c r="AF166" s="72"/>
      <c r="AG166" s="72"/>
      <c r="AH166" s="72"/>
      <c r="AI166" s="72"/>
      <c r="AJ166" s="72"/>
      <c r="AK166" s="72"/>
      <c r="AL166" s="72"/>
      <c r="AM166" s="72"/>
      <c r="AN166" s="72"/>
      <c r="AO166" s="72"/>
    </row>
    <row r="167" spans="12:41" ht="12.75">
      <c r="L167" s="72"/>
      <c r="M167" s="72"/>
      <c r="N167" s="72"/>
      <c r="O167" s="72"/>
      <c r="P167" s="72"/>
      <c r="Q167" s="72"/>
      <c r="R167" s="72"/>
      <c r="S167" s="72"/>
      <c r="T167" s="72"/>
      <c r="U167" s="72"/>
      <c r="V167" s="72"/>
      <c r="W167" s="72"/>
      <c r="X167" s="72"/>
      <c r="Y167" s="72"/>
      <c r="Z167" s="72"/>
      <c r="AA167" s="72"/>
      <c r="AB167" s="72"/>
      <c r="AC167" s="72"/>
      <c r="AD167" s="72"/>
      <c r="AE167" s="72"/>
      <c r="AF167" s="72"/>
      <c r="AG167" s="72"/>
      <c r="AH167" s="72"/>
      <c r="AI167" s="72"/>
      <c r="AJ167" s="72"/>
      <c r="AK167" s="72"/>
      <c r="AL167" s="72"/>
      <c r="AM167" s="72"/>
      <c r="AN167" s="72"/>
      <c r="AO167" s="72"/>
    </row>
    <row r="168" spans="1:41" ht="19.5">
      <c r="A168" s="105" t="s">
        <v>183</v>
      </c>
      <c r="B168" s="105"/>
      <c r="C168" s="105"/>
      <c r="D168" s="105"/>
      <c r="E168" s="128" t="s">
        <v>3</v>
      </c>
      <c r="L168" s="72"/>
      <c r="M168" s="72"/>
      <c r="N168" s="72"/>
      <c r="O168" s="72"/>
      <c r="P168" s="72"/>
      <c r="Q168" s="72"/>
      <c r="R168" s="72"/>
      <c r="S168" s="72"/>
      <c r="T168" s="72"/>
      <c r="U168" s="72"/>
      <c r="V168" s="72"/>
      <c r="W168" s="72"/>
      <c r="X168" s="72"/>
      <c r="Y168" s="72"/>
      <c r="Z168" s="72"/>
      <c r="AA168" s="72"/>
      <c r="AB168" s="72"/>
      <c r="AC168" s="72"/>
      <c r="AD168" s="72"/>
      <c r="AE168" s="72"/>
      <c r="AF168" s="72"/>
      <c r="AG168" s="72"/>
      <c r="AH168" s="72"/>
      <c r="AI168" s="72"/>
      <c r="AJ168" s="72"/>
      <c r="AK168" s="72"/>
      <c r="AL168" s="72"/>
      <c r="AM168" s="72"/>
      <c r="AN168" s="72"/>
      <c r="AO168" s="72"/>
    </row>
    <row r="169" spans="1:41" ht="15">
      <c r="A169" s="106" t="s">
        <v>38</v>
      </c>
      <c r="B169" s="102" t="s">
        <v>37</v>
      </c>
      <c r="C169" s="102" t="s">
        <v>123</v>
      </c>
      <c r="D169" s="102" t="s">
        <v>124</v>
      </c>
      <c r="E169" s="102"/>
      <c r="L169" s="72"/>
      <c r="M169" s="72"/>
      <c r="N169" s="72"/>
      <c r="O169" s="72"/>
      <c r="P169" s="72"/>
      <c r="Q169" s="72"/>
      <c r="R169" s="72"/>
      <c r="S169" s="72"/>
      <c r="T169" s="72"/>
      <c r="U169" s="72"/>
      <c r="V169" s="72"/>
      <c r="W169" s="72"/>
      <c r="X169" s="72"/>
      <c r="Y169" s="72"/>
      <c r="Z169" s="72"/>
      <c r="AA169" s="72"/>
      <c r="AB169" s="72"/>
      <c r="AC169" s="72"/>
      <c r="AD169" s="72"/>
      <c r="AE169" s="72"/>
      <c r="AF169" s="72"/>
      <c r="AG169" s="72"/>
      <c r="AH169" s="72"/>
      <c r="AI169" s="72"/>
      <c r="AJ169" s="72"/>
      <c r="AK169" s="72"/>
      <c r="AL169" s="72"/>
      <c r="AM169" s="72"/>
      <c r="AN169" s="72"/>
      <c r="AO169" s="72"/>
    </row>
    <row r="170" spans="1:41" ht="15">
      <c r="A170" s="101" t="s">
        <v>15</v>
      </c>
      <c r="B170" s="35">
        <v>117832</v>
      </c>
      <c r="C170" s="35">
        <v>61481</v>
      </c>
      <c r="D170" s="35">
        <v>56350</v>
      </c>
      <c r="E170" s="35"/>
      <c r="L170" s="72"/>
      <c r="M170" s="72"/>
      <c r="N170" s="72"/>
      <c r="O170" s="72"/>
      <c r="P170" s="72"/>
      <c r="Q170" s="72"/>
      <c r="R170" s="72"/>
      <c r="S170" s="72"/>
      <c r="T170" s="72"/>
      <c r="U170" s="72"/>
      <c r="V170" s="72"/>
      <c r="W170" s="72"/>
      <c r="X170" s="72"/>
      <c r="Y170" s="72"/>
      <c r="Z170" s="72"/>
      <c r="AA170" s="72"/>
      <c r="AB170" s="72"/>
      <c r="AC170" s="72"/>
      <c r="AD170" s="72"/>
      <c r="AE170" s="72"/>
      <c r="AF170" s="72"/>
      <c r="AG170" s="72"/>
      <c r="AH170" s="72"/>
      <c r="AI170" s="72"/>
      <c r="AJ170" s="72"/>
      <c r="AK170" s="72"/>
      <c r="AL170" s="72"/>
      <c r="AM170" s="72"/>
      <c r="AN170" s="72"/>
      <c r="AO170" s="72"/>
    </row>
    <row r="171" spans="1:41" ht="15">
      <c r="A171" s="101" t="s">
        <v>16</v>
      </c>
      <c r="B171" s="35">
        <v>112156</v>
      </c>
      <c r="C171" s="35">
        <v>60195</v>
      </c>
      <c r="D171" s="35">
        <v>51961</v>
      </c>
      <c r="E171" s="35"/>
      <c r="L171" s="72"/>
      <c r="M171" s="72"/>
      <c r="N171" s="72"/>
      <c r="O171" s="72"/>
      <c r="P171" s="72"/>
      <c r="Q171" s="72"/>
      <c r="R171" s="72"/>
      <c r="S171" s="72"/>
      <c r="T171" s="72"/>
      <c r="U171" s="72"/>
      <c r="V171" s="72"/>
      <c r="W171" s="72"/>
      <c r="X171" s="72"/>
      <c r="Y171" s="72"/>
      <c r="Z171" s="72"/>
      <c r="AA171" s="72"/>
      <c r="AB171" s="72"/>
      <c r="AC171" s="72"/>
      <c r="AD171" s="72"/>
      <c r="AE171" s="72"/>
      <c r="AF171" s="72"/>
      <c r="AG171" s="72"/>
      <c r="AH171" s="72"/>
      <c r="AI171" s="72"/>
      <c r="AJ171" s="72"/>
      <c r="AK171" s="72"/>
      <c r="AL171" s="72"/>
      <c r="AM171" s="72"/>
      <c r="AN171" s="72"/>
      <c r="AO171" s="72"/>
    </row>
    <row r="172" spans="1:41" ht="15">
      <c r="A172" s="101" t="s">
        <v>17</v>
      </c>
      <c r="B172" s="35">
        <v>55386</v>
      </c>
      <c r="C172" s="35">
        <v>28959</v>
      </c>
      <c r="D172" s="35">
        <v>26426</v>
      </c>
      <c r="E172" s="35"/>
      <c r="L172" s="72"/>
      <c r="M172" s="72"/>
      <c r="N172" s="72"/>
      <c r="O172" s="72"/>
      <c r="P172" s="72"/>
      <c r="Q172" s="72"/>
      <c r="R172" s="72"/>
      <c r="S172" s="72"/>
      <c r="T172" s="72"/>
      <c r="U172" s="72"/>
      <c r="V172" s="72"/>
      <c r="W172" s="72"/>
      <c r="X172" s="72"/>
      <c r="Y172" s="72"/>
      <c r="Z172" s="72"/>
      <c r="AA172" s="72"/>
      <c r="AB172" s="72"/>
      <c r="AC172" s="72"/>
      <c r="AD172" s="72"/>
      <c r="AE172" s="72"/>
      <c r="AF172" s="72"/>
      <c r="AG172" s="72"/>
      <c r="AH172" s="72"/>
      <c r="AI172" s="72"/>
      <c r="AJ172" s="72"/>
      <c r="AK172" s="72"/>
      <c r="AL172" s="72"/>
      <c r="AM172" s="72"/>
      <c r="AN172" s="72"/>
      <c r="AO172" s="72"/>
    </row>
    <row r="173" spans="1:41" ht="15">
      <c r="A173" s="101" t="s">
        <v>18</v>
      </c>
      <c r="B173" s="35">
        <v>0</v>
      </c>
      <c r="C173" s="35">
        <v>0</v>
      </c>
      <c r="D173" s="35">
        <v>0</v>
      </c>
      <c r="E173" s="35"/>
      <c r="L173" s="72"/>
      <c r="M173" s="72"/>
      <c r="N173" s="72"/>
      <c r="O173" s="72"/>
      <c r="P173" s="72"/>
      <c r="Q173" s="72"/>
      <c r="R173" s="72"/>
      <c r="S173" s="72"/>
      <c r="T173" s="72"/>
      <c r="U173" s="72"/>
      <c r="V173" s="72"/>
      <c r="W173" s="72"/>
      <c r="X173" s="72"/>
      <c r="Y173" s="72"/>
      <c r="Z173" s="72"/>
      <c r="AA173" s="72"/>
      <c r="AB173" s="72"/>
      <c r="AC173" s="72"/>
      <c r="AD173" s="72"/>
      <c r="AE173" s="72"/>
      <c r="AF173" s="72"/>
      <c r="AG173" s="72"/>
      <c r="AH173" s="72"/>
      <c r="AI173" s="72"/>
      <c r="AJ173" s="72"/>
      <c r="AK173" s="72"/>
      <c r="AL173" s="72"/>
      <c r="AM173" s="72"/>
      <c r="AN173" s="72"/>
      <c r="AO173" s="72"/>
    </row>
    <row r="174" spans="1:41" ht="15">
      <c r="A174" s="101" t="s">
        <v>19</v>
      </c>
      <c r="B174" s="103">
        <v>0</v>
      </c>
      <c r="C174" s="103">
        <v>0</v>
      </c>
      <c r="D174" s="103">
        <v>0</v>
      </c>
      <c r="E174" s="35"/>
      <c r="L174" s="72"/>
      <c r="M174" s="72"/>
      <c r="N174" s="72"/>
      <c r="O174" s="72"/>
      <c r="P174" s="72"/>
      <c r="Q174" s="72"/>
      <c r="R174" s="72"/>
      <c r="S174" s="72"/>
      <c r="T174" s="72"/>
      <c r="U174" s="72"/>
      <c r="V174" s="72"/>
      <c r="W174" s="72"/>
      <c r="X174" s="72"/>
      <c r="Y174" s="72"/>
      <c r="Z174" s="72"/>
      <c r="AA174" s="72"/>
      <c r="AB174" s="72"/>
      <c r="AC174" s="72"/>
      <c r="AD174" s="72"/>
      <c r="AE174" s="72"/>
      <c r="AF174" s="72"/>
      <c r="AG174" s="72"/>
      <c r="AH174" s="72"/>
      <c r="AI174" s="72"/>
      <c r="AJ174" s="72"/>
      <c r="AK174" s="72"/>
      <c r="AL174" s="72"/>
      <c r="AM174" s="72"/>
      <c r="AN174" s="72"/>
      <c r="AO174" s="72"/>
    </row>
    <row r="175" spans="1:41" ht="15">
      <c r="A175" s="101" t="s">
        <v>20</v>
      </c>
      <c r="B175" s="35">
        <v>7842</v>
      </c>
      <c r="C175" s="35">
        <v>3910</v>
      </c>
      <c r="D175" s="35">
        <v>3931</v>
      </c>
      <c r="E175" s="35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  <c r="Z175" s="72"/>
      <c r="AA175" s="72"/>
      <c r="AB175" s="72"/>
      <c r="AC175" s="72"/>
      <c r="AD175" s="72"/>
      <c r="AE175" s="72"/>
      <c r="AF175" s="72"/>
      <c r="AG175" s="72"/>
      <c r="AH175" s="72"/>
      <c r="AI175" s="72"/>
      <c r="AJ175" s="72"/>
      <c r="AK175" s="72"/>
      <c r="AL175" s="72"/>
      <c r="AM175" s="72"/>
      <c r="AN175" s="72"/>
      <c r="AO175" s="72"/>
    </row>
    <row r="176" spans="1:41" ht="15">
      <c r="A176" s="101" t="s">
        <v>21</v>
      </c>
      <c r="B176" s="35">
        <v>80240</v>
      </c>
      <c r="C176" s="35">
        <v>41836</v>
      </c>
      <c r="D176" s="35">
        <v>38404</v>
      </c>
      <c r="E176" s="35"/>
      <c r="L176" s="72"/>
      <c r="M176" s="72"/>
      <c r="N176" s="72"/>
      <c r="O176" s="72"/>
      <c r="P176" s="72"/>
      <c r="Q176" s="72"/>
      <c r="R176" s="72"/>
      <c r="S176" s="72"/>
      <c r="T176" s="72"/>
      <c r="U176" s="72"/>
      <c r="V176" s="72"/>
      <c r="W176" s="72"/>
      <c r="X176" s="72"/>
      <c r="Y176" s="72"/>
      <c r="Z176" s="72"/>
      <c r="AA176" s="72"/>
      <c r="AB176" s="72"/>
      <c r="AC176" s="72"/>
      <c r="AD176" s="72"/>
      <c r="AE176" s="72"/>
      <c r="AF176" s="72"/>
      <c r="AG176" s="72"/>
      <c r="AH176" s="72"/>
      <c r="AI176" s="72"/>
      <c r="AJ176" s="72"/>
      <c r="AK176" s="72"/>
      <c r="AL176" s="72"/>
      <c r="AM176" s="72"/>
      <c r="AN176" s="72"/>
      <c r="AO176" s="72"/>
    </row>
    <row r="177" spans="1:41" ht="15">
      <c r="A177" s="101" t="s">
        <v>22</v>
      </c>
      <c r="B177" s="35">
        <v>129292</v>
      </c>
      <c r="C177" s="35">
        <v>63580</v>
      </c>
      <c r="D177" s="35">
        <v>65712</v>
      </c>
      <c r="E177" s="35"/>
      <c r="L177" s="72"/>
      <c r="M177" s="72"/>
      <c r="N177" s="72"/>
      <c r="O177" s="72"/>
      <c r="P177" s="72"/>
      <c r="Q177" s="72"/>
      <c r="R177" s="72"/>
      <c r="S177" s="72"/>
      <c r="T177" s="72"/>
      <c r="U177" s="72"/>
      <c r="V177" s="72"/>
      <c r="W177" s="72"/>
      <c r="X177" s="72"/>
      <c r="Y177" s="72"/>
      <c r="Z177" s="72"/>
      <c r="AA177" s="72"/>
      <c r="AB177" s="72"/>
      <c r="AC177" s="72"/>
      <c r="AD177" s="72"/>
      <c r="AE177" s="72"/>
      <c r="AF177" s="72"/>
      <c r="AG177" s="72"/>
      <c r="AH177" s="72"/>
      <c r="AI177" s="72"/>
      <c r="AJ177" s="72"/>
      <c r="AK177" s="72"/>
      <c r="AL177" s="72"/>
      <c r="AM177" s="72"/>
      <c r="AN177" s="72"/>
      <c r="AO177" s="72"/>
    </row>
    <row r="178" spans="1:41" ht="15">
      <c r="A178" s="101" t="s">
        <v>4</v>
      </c>
      <c r="B178" s="35"/>
      <c r="C178" s="35"/>
      <c r="D178" s="35"/>
      <c r="E178" s="35"/>
      <c r="L178" s="72"/>
      <c r="M178" s="72"/>
      <c r="N178" s="72"/>
      <c r="O178" s="72"/>
      <c r="P178" s="72"/>
      <c r="Q178" s="72"/>
      <c r="R178" s="72"/>
      <c r="S178" s="72"/>
      <c r="T178" s="72"/>
      <c r="U178" s="72"/>
      <c r="V178" s="72"/>
      <c r="W178" s="72"/>
      <c r="X178" s="72"/>
      <c r="Y178" s="72"/>
      <c r="Z178" s="72"/>
      <c r="AA178" s="72"/>
      <c r="AB178" s="72"/>
      <c r="AC178" s="72"/>
      <c r="AD178" s="72"/>
      <c r="AE178" s="72"/>
      <c r="AF178" s="72"/>
      <c r="AG178" s="72"/>
      <c r="AH178" s="72"/>
      <c r="AI178" s="72"/>
      <c r="AJ178" s="72"/>
      <c r="AK178" s="72"/>
      <c r="AL178" s="72"/>
      <c r="AM178" s="72"/>
      <c r="AN178" s="72"/>
      <c r="AO178" s="72"/>
    </row>
    <row r="179" spans="1:41" ht="15">
      <c r="A179" s="101" t="s">
        <v>11</v>
      </c>
      <c r="B179" s="35"/>
      <c r="C179" s="35"/>
      <c r="D179" s="35"/>
      <c r="E179" s="35" t="s">
        <v>135</v>
      </c>
      <c r="L179" s="72"/>
      <c r="M179" s="72"/>
      <c r="N179" s="72"/>
      <c r="O179" s="72"/>
      <c r="P179" s="72"/>
      <c r="Q179" s="72"/>
      <c r="R179" s="72"/>
      <c r="S179" s="72"/>
      <c r="T179" s="72"/>
      <c r="U179" s="72"/>
      <c r="V179" s="72"/>
      <c r="W179" s="72"/>
      <c r="X179" s="72"/>
      <c r="Y179" s="72"/>
      <c r="Z179" s="72"/>
      <c r="AA179" s="72"/>
      <c r="AB179" s="72"/>
      <c r="AC179" s="72"/>
      <c r="AD179" s="72"/>
      <c r="AE179" s="72"/>
      <c r="AF179" s="72"/>
      <c r="AG179" s="72"/>
      <c r="AH179" s="72"/>
      <c r="AI179" s="72"/>
      <c r="AJ179" s="72"/>
      <c r="AK179" s="72"/>
      <c r="AL179" s="72"/>
      <c r="AM179" s="72"/>
      <c r="AN179" s="72"/>
      <c r="AO179" s="72"/>
    </row>
    <row r="180" spans="1:41" ht="15">
      <c r="A180" s="101" t="s">
        <v>12</v>
      </c>
      <c r="B180" s="35"/>
      <c r="C180" s="35"/>
      <c r="D180" s="35"/>
      <c r="E180" s="35"/>
      <c r="L180" s="72"/>
      <c r="M180" s="72"/>
      <c r="N180" s="72"/>
      <c r="O180" s="72"/>
      <c r="P180" s="72"/>
      <c r="Q180" s="72"/>
      <c r="R180" s="72"/>
      <c r="S180" s="72"/>
      <c r="T180" s="72"/>
      <c r="U180" s="72"/>
      <c r="V180" s="72"/>
      <c r="W180" s="72"/>
      <c r="X180" s="72"/>
      <c r="Y180" s="72"/>
      <c r="Z180" s="72"/>
      <c r="AA180" s="72"/>
      <c r="AB180" s="72"/>
      <c r="AC180" s="72"/>
      <c r="AD180" s="72"/>
      <c r="AE180" s="72"/>
      <c r="AF180" s="72"/>
      <c r="AG180" s="72"/>
      <c r="AH180" s="72"/>
      <c r="AI180" s="72"/>
      <c r="AJ180" s="72"/>
      <c r="AK180" s="72"/>
      <c r="AL180" s="72"/>
      <c r="AM180" s="72"/>
      <c r="AN180" s="72"/>
      <c r="AO180" s="72"/>
    </row>
    <row r="181" spans="1:41" ht="15">
      <c r="A181" s="104" t="s">
        <v>13</v>
      </c>
      <c r="B181" s="35"/>
      <c r="C181" s="35"/>
      <c r="D181" s="35"/>
      <c r="E181" s="35"/>
      <c r="L181" s="72"/>
      <c r="M181" s="72"/>
      <c r="N181" s="72"/>
      <c r="O181" s="72"/>
      <c r="P181" s="72"/>
      <c r="Q181" s="72"/>
      <c r="R181" s="72"/>
      <c r="S181" s="72"/>
      <c r="T181" s="72"/>
      <c r="U181" s="72"/>
      <c r="V181" s="72"/>
      <c r="W181" s="72"/>
      <c r="X181" s="72"/>
      <c r="Y181" s="72"/>
      <c r="Z181" s="72"/>
      <c r="AA181" s="72"/>
      <c r="AB181" s="72"/>
      <c r="AC181" s="72"/>
      <c r="AD181" s="72"/>
      <c r="AE181" s="72"/>
      <c r="AF181" s="72"/>
      <c r="AG181" s="72"/>
      <c r="AH181" s="72"/>
      <c r="AI181" s="72"/>
      <c r="AJ181" s="72"/>
      <c r="AK181" s="72"/>
      <c r="AL181" s="72"/>
      <c r="AM181" s="72"/>
      <c r="AN181" s="72"/>
      <c r="AO181" s="72"/>
    </row>
  </sheetData>
  <sheetProtection/>
  <hyperlinks>
    <hyperlink ref="E8" location="Indice!A1" display="Indice "/>
    <hyperlink ref="E24" location="Indice!A1" display="Indice "/>
    <hyperlink ref="E40" location="Indice!A1" display="Indice "/>
    <hyperlink ref="E56" location="Indice!A1" display="Indice "/>
    <hyperlink ref="E72" location="Indice!A1" display="Indice "/>
    <hyperlink ref="E88" location="Indice!A1" display="Indice "/>
    <hyperlink ref="E104" location="Indice!A1" display="Indice "/>
    <hyperlink ref="E120" location="Indice!A1" display="Indice "/>
    <hyperlink ref="E136" location="Indice!A1" display="Indice "/>
    <hyperlink ref="E152" location="Indice!A1" display="Indice "/>
    <hyperlink ref="E168" location="Indice!A1" display="Indice "/>
  </hyperlinks>
  <printOptions/>
  <pageMargins left="0.7" right="0.7" top="0.75" bottom="0.75" header="0.3" footer="0.3"/>
  <pageSetup horizontalDpi="600" verticalDpi="600" orientation="portrait" paperSize="9" scale="34" r:id="rId2"/>
  <ignoredErrors>
    <ignoredError sqref="B126:D126" numberStoredAsText="1"/>
  </ignoredError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180"/>
  <sheetViews>
    <sheetView view="pageBreakPreview" zoomScaleNormal="70" zoomScaleSheetLayoutView="100" workbookViewId="0" topLeftCell="A150">
      <selection activeCell="F177" sqref="F177"/>
    </sheetView>
  </sheetViews>
  <sheetFormatPr defaultColWidth="11.421875" defaultRowHeight="12.75"/>
  <cols>
    <col min="1" max="1" width="27.00390625" style="0" customWidth="1"/>
    <col min="2" max="2" width="23.421875" style="0" customWidth="1"/>
    <col min="3" max="3" width="21.140625" style="0" customWidth="1"/>
    <col min="4" max="4" width="22.421875" style="0" customWidth="1"/>
    <col min="5" max="5" width="23.421875" style="0" customWidth="1"/>
    <col min="6" max="6" width="24.140625" style="0" customWidth="1"/>
  </cols>
  <sheetData>
    <row r="1" spans="1:4" s="22" customFormat="1" ht="12.75">
      <c r="A1" s="71"/>
      <c r="B1" s="32"/>
      <c r="C1" s="32"/>
      <c r="D1" s="32"/>
    </row>
    <row r="2" spans="1:4" s="22" customFormat="1" ht="12.75">
      <c r="A2" s="32"/>
      <c r="B2" s="32"/>
      <c r="C2" s="32"/>
      <c r="D2" s="32"/>
    </row>
    <row r="3" spans="1:4" s="22" customFormat="1" ht="12.75">
      <c r="A3" s="32"/>
      <c r="B3" s="32"/>
      <c r="C3" s="32"/>
      <c r="D3" s="32"/>
    </row>
    <row r="4" spans="1:4" s="22" customFormat="1" ht="12.75">
      <c r="A4" s="32"/>
      <c r="B4" s="32"/>
      <c r="C4" s="32"/>
      <c r="D4" s="32"/>
    </row>
    <row r="5" spans="1:4" s="22" customFormat="1" ht="12.75">
      <c r="A5" s="32"/>
      <c r="B5" s="32"/>
      <c r="C5" s="32"/>
      <c r="D5" s="32"/>
    </row>
    <row r="6" spans="1:4" s="22" customFormat="1" ht="9.75" customHeight="1">
      <c r="A6" s="32"/>
      <c r="B6" s="32"/>
      <c r="C6" s="32"/>
      <c r="D6" s="32"/>
    </row>
    <row r="7" spans="1:7" s="23" customFormat="1" ht="3.75" customHeight="1" thickBot="1">
      <c r="A7" s="51"/>
      <c r="B7" s="51"/>
      <c r="C7" s="51"/>
      <c r="D7" s="51"/>
      <c r="E7" s="52"/>
      <c r="F7" s="52"/>
      <c r="G7" s="52"/>
    </row>
    <row r="8" spans="1:7" s="23" customFormat="1" ht="23.25" customHeight="1" thickTop="1">
      <c r="A8" s="162" t="s">
        <v>92</v>
      </c>
      <c r="B8" s="162"/>
      <c r="C8" s="162"/>
      <c r="D8" s="162"/>
      <c r="E8" s="162"/>
      <c r="F8" s="162"/>
      <c r="G8" s="50" t="s">
        <v>3</v>
      </c>
    </row>
    <row r="9" spans="1:7" ht="15">
      <c r="A9" s="101" t="s">
        <v>38</v>
      </c>
      <c r="B9" s="139" t="s">
        <v>37</v>
      </c>
      <c r="C9" s="102" t="s">
        <v>45</v>
      </c>
      <c r="D9" s="102" t="s">
        <v>46</v>
      </c>
      <c r="E9" s="102" t="s">
        <v>47</v>
      </c>
      <c r="F9" s="102" t="s">
        <v>91</v>
      </c>
      <c r="G9" s="102"/>
    </row>
    <row r="10" spans="1:10" ht="15">
      <c r="A10" s="101" t="s">
        <v>15</v>
      </c>
      <c r="B10" s="35">
        <v>25663</v>
      </c>
      <c r="C10" s="103">
        <v>15194</v>
      </c>
      <c r="D10" s="103">
        <v>6957</v>
      </c>
      <c r="E10" s="103">
        <v>3222</v>
      </c>
      <c r="F10" s="103">
        <v>291</v>
      </c>
      <c r="G10" s="103"/>
      <c r="I10" s="59"/>
      <c r="J10" s="58"/>
    </row>
    <row r="11" spans="1:10" ht="15">
      <c r="A11" s="101" t="s">
        <v>16</v>
      </c>
      <c r="B11" s="35">
        <v>35678</v>
      </c>
      <c r="C11" s="35">
        <v>28465</v>
      </c>
      <c r="D11" s="35">
        <v>4939</v>
      </c>
      <c r="E11" s="35">
        <v>2141</v>
      </c>
      <c r="F11" s="35">
        <v>132</v>
      </c>
      <c r="G11" s="35"/>
      <c r="I11" s="60"/>
      <c r="J11" s="61"/>
    </row>
    <row r="12" spans="1:10" ht="15">
      <c r="A12" s="101" t="s">
        <v>17</v>
      </c>
      <c r="B12" s="35">
        <v>29957</v>
      </c>
      <c r="C12" s="35">
        <v>23806</v>
      </c>
      <c r="D12" s="35">
        <v>3867</v>
      </c>
      <c r="E12" s="35">
        <v>1322</v>
      </c>
      <c r="F12" s="35">
        <v>962</v>
      </c>
      <c r="G12" s="35"/>
      <c r="I12" s="59"/>
      <c r="J12" s="58"/>
    </row>
    <row r="13" spans="1:10" ht="15">
      <c r="A13" s="101" t="s">
        <v>18</v>
      </c>
      <c r="B13" s="35">
        <v>35074</v>
      </c>
      <c r="C13" s="103">
        <v>27228</v>
      </c>
      <c r="D13" s="35">
        <v>6169</v>
      </c>
      <c r="E13" s="35">
        <v>1168</v>
      </c>
      <c r="F13" s="35">
        <v>509</v>
      </c>
      <c r="G13" s="35"/>
      <c r="I13" s="60"/>
      <c r="J13" s="61"/>
    </row>
    <row r="14" spans="1:10" ht="15">
      <c r="A14" s="101" t="s">
        <v>19</v>
      </c>
      <c r="B14" s="35">
        <v>37266</v>
      </c>
      <c r="C14" s="35">
        <v>29551</v>
      </c>
      <c r="D14" s="35">
        <v>6605</v>
      </c>
      <c r="E14" s="35">
        <v>830</v>
      </c>
      <c r="F14" s="35">
        <v>281</v>
      </c>
      <c r="G14" s="35"/>
      <c r="I14" s="59"/>
      <c r="J14" s="58"/>
    </row>
    <row r="15" spans="1:10" ht="15">
      <c r="A15" s="101" t="s">
        <v>20</v>
      </c>
      <c r="B15" s="35">
        <v>38129</v>
      </c>
      <c r="C15" s="35">
        <v>28454</v>
      </c>
      <c r="D15" s="35">
        <v>8407</v>
      </c>
      <c r="E15" s="35">
        <v>690</v>
      </c>
      <c r="F15" s="35">
        <v>577</v>
      </c>
      <c r="G15" s="35"/>
      <c r="I15" s="60"/>
      <c r="J15" s="61"/>
    </row>
    <row r="16" spans="1:7" ht="15">
      <c r="A16" s="101" t="s">
        <v>21</v>
      </c>
      <c r="B16" s="35">
        <v>38652</v>
      </c>
      <c r="C16" s="35">
        <v>24605</v>
      </c>
      <c r="D16" s="35">
        <v>12208</v>
      </c>
      <c r="E16" s="35">
        <v>1335</v>
      </c>
      <c r="F16" s="35">
        <v>504</v>
      </c>
      <c r="G16" s="35"/>
    </row>
    <row r="17" spans="1:7" ht="15">
      <c r="A17" s="101" t="s">
        <v>22</v>
      </c>
      <c r="B17" s="35">
        <v>48798</v>
      </c>
      <c r="C17" s="35">
        <v>27548</v>
      </c>
      <c r="D17" s="35">
        <v>18757</v>
      </c>
      <c r="E17" s="35">
        <v>2201</v>
      </c>
      <c r="F17" s="35">
        <v>292</v>
      </c>
      <c r="G17" s="35"/>
    </row>
    <row r="18" spans="1:10" ht="15">
      <c r="A18" s="101" t="s">
        <v>4</v>
      </c>
      <c r="B18" s="35">
        <v>33047</v>
      </c>
      <c r="C18" s="103">
        <v>23077</v>
      </c>
      <c r="D18" s="35">
        <v>8001</v>
      </c>
      <c r="E18" s="35">
        <v>1190</v>
      </c>
      <c r="F18" s="35">
        <v>780</v>
      </c>
      <c r="G18" s="35"/>
      <c r="J18" s="64"/>
    </row>
    <row r="19" spans="1:7" ht="15">
      <c r="A19" s="101" t="s">
        <v>11</v>
      </c>
      <c r="B19" s="35">
        <v>40381</v>
      </c>
      <c r="C19" s="35">
        <v>30213</v>
      </c>
      <c r="D19" s="35">
        <v>8095</v>
      </c>
      <c r="E19" s="35">
        <v>1428</v>
      </c>
      <c r="F19" s="35">
        <v>645</v>
      </c>
      <c r="G19" s="35"/>
    </row>
    <row r="20" spans="1:7" ht="15">
      <c r="A20" s="101" t="s">
        <v>12</v>
      </c>
      <c r="B20" s="35">
        <v>34164</v>
      </c>
      <c r="C20" s="35">
        <v>27093</v>
      </c>
      <c r="D20" s="35">
        <v>5461</v>
      </c>
      <c r="E20" s="35">
        <v>813</v>
      </c>
      <c r="F20" s="35">
        <v>797</v>
      </c>
      <c r="G20" s="35"/>
    </row>
    <row r="21" spans="1:7" ht="15">
      <c r="A21" s="104" t="s">
        <v>13</v>
      </c>
      <c r="B21" s="35">
        <v>35980</v>
      </c>
      <c r="C21" s="35">
        <v>28891</v>
      </c>
      <c r="D21" s="35">
        <v>5203</v>
      </c>
      <c r="E21" s="35">
        <v>1269</v>
      </c>
      <c r="F21" s="35">
        <v>617</v>
      </c>
      <c r="G21" s="35"/>
    </row>
    <row r="22" spans="1:7" ht="15">
      <c r="A22" s="34"/>
      <c r="B22" s="57"/>
      <c r="C22" s="57"/>
      <c r="D22" s="57"/>
      <c r="E22" s="68"/>
      <c r="F22" s="68"/>
      <c r="G22" s="68"/>
    </row>
    <row r="23" spans="1:7" ht="12.75">
      <c r="A23" s="62"/>
      <c r="B23" s="62"/>
      <c r="C23" s="62"/>
      <c r="D23" s="62"/>
      <c r="E23" s="62"/>
      <c r="F23" s="62"/>
      <c r="G23" s="62"/>
    </row>
    <row r="24" spans="1:7" ht="19.5">
      <c r="A24" s="162" t="s">
        <v>55</v>
      </c>
      <c r="B24" s="162"/>
      <c r="C24" s="162"/>
      <c r="D24" s="162"/>
      <c r="E24" s="162"/>
      <c r="F24" s="162"/>
      <c r="G24" s="50" t="s">
        <v>3</v>
      </c>
    </row>
    <row r="25" spans="1:7" ht="15">
      <c r="A25" s="101" t="s">
        <v>38</v>
      </c>
      <c r="B25" s="139" t="s">
        <v>37</v>
      </c>
      <c r="C25" s="102" t="s">
        <v>45</v>
      </c>
      <c r="D25" s="102" t="s">
        <v>46</v>
      </c>
      <c r="E25" s="102" t="s">
        <v>47</v>
      </c>
      <c r="F25" s="102" t="s">
        <v>91</v>
      </c>
      <c r="G25" s="102"/>
    </row>
    <row r="26" spans="1:7" ht="15">
      <c r="A26" s="101" t="s">
        <v>15</v>
      </c>
      <c r="B26" s="35">
        <v>36168</v>
      </c>
      <c r="C26" s="103">
        <v>27316</v>
      </c>
      <c r="D26" s="103">
        <v>7482</v>
      </c>
      <c r="E26" s="103">
        <v>1141</v>
      </c>
      <c r="F26" s="103">
        <v>229</v>
      </c>
      <c r="G26" s="67"/>
    </row>
    <row r="27" spans="1:7" ht="15">
      <c r="A27" s="101" t="s">
        <v>16</v>
      </c>
      <c r="B27" s="35">
        <v>22854</v>
      </c>
      <c r="C27" s="35">
        <v>18844</v>
      </c>
      <c r="D27" s="35">
        <v>2939</v>
      </c>
      <c r="E27" s="35">
        <v>929</v>
      </c>
      <c r="F27" s="35">
        <v>142</v>
      </c>
      <c r="G27" s="35"/>
    </row>
    <row r="28" spans="1:7" ht="15">
      <c r="A28" s="101" t="s">
        <v>17</v>
      </c>
      <c r="B28" s="35">
        <v>27985</v>
      </c>
      <c r="C28" s="35">
        <v>21492</v>
      </c>
      <c r="D28" s="35">
        <v>4500</v>
      </c>
      <c r="E28" s="35">
        <v>1094</v>
      </c>
      <c r="F28" s="35">
        <v>898</v>
      </c>
      <c r="G28" s="35"/>
    </row>
    <row r="29" spans="1:7" ht="15">
      <c r="A29" s="101" t="s">
        <v>18</v>
      </c>
      <c r="B29" s="35">
        <v>35103</v>
      </c>
      <c r="C29" s="103">
        <v>25884</v>
      </c>
      <c r="D29" s="35">
        <v>7222</v>
      </c>
      <c r="E29" s="35">
        <v>1154</v>
      </c>
      <c r="F29" s="35">
        <v>844</v>
      </c>
      <c r="G29" s="35"/>
    </row>
    <row r="30" spans="1:7" ht="15">
      <c r="A30" s="101" t="s">
        <v>19</v>
      </c>
      <c r="B30" s="35">
        <v>37414</v>
      </c>
      <c r="C30" s="35">
        <v>29432</v>
      </c>
      <c r="D30" s="35">
        <v>6912</v>
      </c>
      <c r="E30" s="35">
        <v>745</v>
      </c>
      <c r="F30" s="35">
        <v>325</v>
      </c>
      <c r="G30" s="103"/>
    </row>
    <row r="31" spans="1:7" ht="15">
      <c r="A31" s="101" t="s">
        <v>20</v>
      </c>
      <c r="B31" s="35">
        <v>43016</v>
      </c>
      <c r="C31" s="35">
        <v>32697</v>
      </c>
      <c r="D31" s="35">
        <v>9065</v>
      </c>
      <c r="E31" s="35">
        <v>690</v>
      </c>
      <c r="F31" s="35">
        <v>564</v>
      </c>
      <c r="G31" s="35"/>
    </row>
    <row r="32" spans="1:7" ht="15">
      <c r="A32" s="101" t="s">
        <v>21</v>
      </c>
      <c r="B32" s="35">
        <v>50342</v>
      </c>
      <c r="C32" s="35">
        <v>33402</v>
      </c>
      <c r="D32" s="35">
        <v>15052</v>
      </c>
      <c r="E32" s="35">
        <v>1458</v>
      </c>
      <c r="F32" s="35">
        <v>431</v>
      </c>
      <c r="G32" s="35"/>
    </row>
    <row r="33" spans="1:7" ht="15">
      <c r="A33" s="101" t="s">
        <v>22</v>
      </c>
      <c r="B33" s="35">
        <v>54351</v>
      </c>
      <c r="C33" s="35">
        <v>33355</v>
      </c>
      <c r="D33" s="35">
        <v>17752</v>
      </c>
      <c r="E33" s="35">
        <v>2630</v>
      </c>
      <c r="F33" s="35">
        <v>615</v>
      </c>
      <c r="G33" s="35"/>
    </row>
    <row r="34" spans="1:7" ht="15">
      <c r="A34" s="101" t="s">
        <v>4</v>
      </c>
      <c r="B34" s="35">
        <v>36349</v>
      </c>
      <c r="C34" s="103">
        <v>24558</v>
      </c>
      <c r="D34" s="35">
        <v>9541</v>
      </c>
      <c r="E34" s="35">
        <v>1428</v>
      </c>
      <c r="F34" s="35">
        <v>822</v>
      </c>
      <c r="G34" s="35"/>
    </row>
    <row r="35" spans="1:7" ht="15">
      <c r="A35" s="101" t="s">
        <v>11</v>
      </c>
      <c r="B35" s="35">
        <v>34842</v>
      </c>
      <c r="C35" s="35">
        <v>26646</v>
      </c>
      <c r="D35" s="35">
        <v>6198</v>
      </c>
      <c r="E35" s="35">
        <v>1186</v>
      </c>
      <c r="F35" s="35">
        <v>812</v>
      </c>
      <c r="G35" s="35"/>
    </row>
    <row r="36" spans="1:7" ht="15">
      <c r="A36" s="101" t="s">
        <v>12</v>
      </c>
      <c r="B36" s="35">
        <v>27031</v>
      </c>
      <c r="C36" s="35">
        <v>20561</v>
      </c>
      <c r="D36" s="35">
        <v>4715</v>
      </c>
      <c r="E36" s="35">
        <v>1292</v>
      </c>
      <c r="F36" s="35">
        <v>463</v>
      </c>
      <c r="G36" s="35"/>
    </row>
    <row r="37" spans="1:7" ht="15">
      <c r="A37" s="101" t="s">
        <v>13</v>
      </c>
      <c r="B37" s="35">
        <v>36863</v>
      </c>
      <c r="C37" s="35">
        <v>28395</v>
      </c>
      <c r="D37" s="35">
        <v>6668</v>
      </c>
      <c r="E37" s="35">
        <v>1305</v>
      </c>
      <c r="F37" s="35">
        <v>496</v>
      </c>
      <c r="G37" s="35"/>
    </row>
    <row r="38" spans="1:7" ht="12.75">
      <c r="A38" s="62"/>
      <c r="B38" s="62"/>
      <c r="C38" s="62"/>
      <c r="D38" s="62"/>
      <c r="E38" s="62"/>
      <c r="F38" s="62"/>
      <c r="G38" s="62"/>
    </row>
    <row r="39" spans="1:7" ht="12.75">
      <c r="A39" s="62"/>
      <c r="B39" s="62"/>
      <c r="C39" s="62"/>
      <c r="D39" s="62"/>
      <c r="E39" s="62"/>
      <c r="F39" s="62"/>
      <c r="G39" s="62"/>
    </row>
    <row r="40" spans="1:7" ht="19.5">
      <c r="A40" s="162" t="s">
        <v>62</v>
      </c>
      <c r="B40" s="162"/>
      <c r="C40" s="162"/>
      <c r="D40" s="162"/>
      <c r="E40" s="162"/>
      <c r="F40" s="162"/>
      <c r="G40" s="50" t="s">
        <v>3</v>
      </c>
    </row>
    <row r="41" spans="1:7" ht="15">
      <c r="A41" s="101" t="s">
        <v>38</v>
      </c>
      <c r="B41" s="139" t="s">
        <v>37</v>
      </c>
      <c r="C41" s="102" t="s">
        <v>45</v>
      </c>
      <c r="D41" s="102" t="s">
        <v>46</v>
      </c>
      <c r="E41" s="102" t="s">
        <v>47</v>
      </c>
      <c r="F41" s="102" t="s">
        <v>91</v>
      </c>
      <c r="G41" s="102"/>
    </row>
    <row r="42" spans="1:7" ht="15">
      <c r="A42" s="101" t="s">
        <v>15</v>
      </c>
      <c r="B42" s="67">
        <v>28324</v>
      </c>
      <c r="C42" s="67">
        <v>16584</v>
      </c>
      <c r="D42" s="67">
        <v>9419</v>
      </c>
      <c r="E42" s="67">
        <v>2108</v>
      </c>
      <c r="F42" s="67">
        <v>213</v>
      </c>
      <c r="G42" s="67"/>
    </row>
    <row r="43" spans="1:7" ht="15">
      <c r="A43" s="101" t="s">
        <v>16</v>
      </c>
      <c r="B43" s="35">
        <v>24398</v>
      </c>
      <c r="C43" s="35">
        <v>19877</v>
      </c>
      <c r="D43" s="35">
        <v>3230</v>
      </c>
      <c r="E43" s="35">
        <v>799</v>
      </c>
      <c r="F43" s="35">
        <v>492</v>
      </c>
      <c r="G43" s="35"/>
    </row>
    <row r="44" spans="1:7" ht="15">
      <c r="A44" s="101" t="s">
        <v>17</v>
      </c>
      <c r="B44" s="35">
        <v>29192</v>
      </c>
      <c r="C44" s="35">
        <v>23342</v>
      </c>
      <c r="D44" s="35">
        <v>4194</v>
      </c>
      <c r="E44" s="35">
        <v>832</v>
      </c>
      <c r="F44" s="35">
        <v>824</v>
      </c>
      <c r="G44" s="35"/>
    </row>
    <row r="45" spans="1:7" ht="15">
      <c r="A45" s="101" t="s">
        <v>18</v>
      </c>
      <c r="B45" s="35">
        <v>41062</v>
      </c>
      <c r="C45" s="35">
        <v>33997</v>
      </c>
      <c r="D45" s="35">
        <v>6164</v>
      </c>
      <c r="E45" s="35">
        <v>637</v>
      </c>
      <c r="F45" s="35">
        <v>264</v>
      </c>
      <c r="G45" s="35"/>
    </row>
    <row r="46" spans="1:7" ht="15">
      <c r="A46" s="101" t="s">
        <v>19</v>
      </c>
      <c r="B46" s="35">
        <v>38496</v>
      </c>
      <c r="C46" s="103">
        <v>32050</v>
      </c>
      <c r="D46" s="103">
        <v>5701</v>
      </c>
      <c r="E46" s="103">
        <v>357</v>
      </c>
      <c r="F46" s="103">
        <v>388</v>
      </c>
      <c r="G46" s="103"/>
    </row>
    <row r="47" spans="1:7" ht="15">
      <c r="A47" s="101" t="s">
        <v>20</v>
      </c>
      <c r="B47" s="35">
        <v>41619</v>
      </c>
      <c r="C47" s="35">
        <v>29941</v>
      </c>
      <c r="D47" s="35">
        <v>10320</v>
      </c>
      <c r="E47" s="35">
        <v>669</v>
      </c>
      <c r="F47" s="35">
        <v>689</v>
      </c>
      <c r="G47" s="35"/>
    </row>
    <row r="48" spans="1:7" ht="15">
      <c r="A48" s="101" t="s">
        <v>21</v>
      </c>
      <c r="B48" s="35">
        <v>47719</v>
      </c>
      <c r="C48" s="35">
        <v>29893</v>
      </c>
      <c r="D48" s="35">
        <v>16133</v>
      </c>
      <c r="E48" s="35">
        <v>1117</v>
      </c>
      <c r="F48" s="35">
        <v>576</v>
      </c>
      <c r="G48" s="35"/>
    </row>
    <row r="49" spans="1:7" ht="15">
      <c r="A49" s="101" t="s">
        <v>22</v>
      </c>
      <c r="B49" s="35">
        <v>64043</v>
      </c>
      <c r="C49" s="103">
        <v>35433</v>
      </c>
      <c r="D49" s="35">
        <v>24684</v>
      </c>
      <c r="E49" s="35">
        <v>3495</v>
      </c>
      <c r="F49" s="35">
        <v>431</v>
      </c>
      <c r="G49" s="35"/>
    </row>
    <row r="50" spans="1:7" ht="15">
      <c r="A50" s="101" t="s">
        <v>4</v>
      </c>
      <c r="B50" s="35">
        <v>40818</v>
      </c>
      <c r="C50" s="35">
        <v>28966</v>
      </c>
      <c r="D50" s="35">
        <v>9790</v>
      </c>
      <c r="E50" s="35">
        <v>1268</v>
      </c>
      <c r="F50" s="35">
        <v>795</v>
      </c>
      <c r="G50" s="35"/>
    </row>
    <row r="51" spans="1:7" ht="15">
      <c r="A51" s="101" t="s">
        <v>11</v>
      </c>
      <c r="B51" s="35">
        <v>32986</v>
      </c>
      <c r="C51" s="35">
        <v>26110</v>
      </c>
      <c r="D51" s="35">
        <v>5613</v>
      </c>
      <c r="E51" s="35">
        <v>712</v>
      </c>
      <c r="F51" s="35">
        <v>551</v>
      </c>
      <c r="G51" s="35"/>
    </row>
    <row r="52" spans="1:7" ht="15">
      <c r="A52" s="101" t="s">
        <v>12</v>
      </c>
      <c r="B52" s="35">
        <v>26736</v>
      </c>
      <c r="C52" s="35">
        <v>22399</v>
      </c>
      <c r="D52" s="35">
        <v>3381</v>
      </c>
      <c r="E52" s="35">
        <v>676</v>
      </c>
      <c r="F52" s="35">
        <v>280</v>
      </c>
      <c r="G52" s="35"/>
    </row>
    <row r="53" spans="1:7" ht="15">
      <c r="A53" s="101" t="s">
        <v>13</v>
      </c>
      <c r="B53" s="35">
        <v>29094</v>
      </c>
      <c r="C53" s="35">
        <v>22315</v>
      </c>
      <c r="D53" s="35">
        <v>4373</v>
      </c>
      <c r="E53" s="35">
        <v>1419</v>
      </c>
      <c r="F53" s="35">
        <v>987</v>
      </c>
      <c r="G53" s="35"/>
    </row>
    <row r="54" spans="1:7" ht="12.75">
      <c r="A54" s="62"/>
      <c r="B54" s="62"/>
      <c r="C54" s="70"/>
      <c r="D54" s="70"/>
      <c r="E54" s="70"/>
      <c r="F54" s="70"/>
      <c r="G54" s="70"/>
    </row>
    <row r="55" spans="1:7" ht="12.75">
      <c r="A55" s="62"/>
      <c r="B55" s="62"/>
      <c r="C55" s="62"/>
      <c r="D55" s="62"/>
      <c r="E55" s="62"/>
      <c r="F55" s="62"/>
      <c r="G55" s="62"/>
    </row>
    <row r="56" spans="1:7" ht="19.5">
      <c r="A56" s="162" t="s">
        <v>69</v>
      </c>
      <c r="B56" s="162"/>
      <c r="C56" s="162"/>
      <c r="D56" s="162"/>
      <c r="E56" s="162"/>
      <c r="F56" s="162"/>
      <c r="G56" s="50" t="s">
        <v>3</v>
      </c>
    </row>
    <row r="57" spans="1:7" ht="15">
      <c r="A57" s="101" t="s">
        <v>38</v>
      </c>
      <c r="B57" s="139" t="s">
        <v>37</v>
      </c>
      <c r="C57" s="102" t="s">
        <v>45</v>
      </c>
      <c r="D57" s="102" t="s">
        <v>46</v>
      </c>
      <c r="E57" s="102" t="s">
        <v>47</v>
      </c>
      <c r="F57" s="102" t="s">
        <v>91</v>
      </c>
      <c r="G57" s="102"/>
    </row>
    <row r="58" spans="1:7" ht="15">
      <c r="A58" s="101" t="s">
        <v>15</v>
      </c>
      <c r="B58" s="67">
        <v>30660</v>
      </c>
      <c r="C58" s="67">
        <v>19547</v>
      </c>
      <c r="D58" s="67">
        <v>9622</v>
      </c>
      <c r="E58" s="67">
        <v>1163</v>
      </c>
      <c r="F58" s="67">
        <v>328</v>
      </c>
      <c r="G58" s="67"/>
    </row>
    <row r="59" spans="1:7" ht="15">
      <c r="A59" s="101" t="s">
        <v>16</v>
      </c>
      <c r="B59" s="35">
        <v>27030</v>
      </c>
      <c r="C59" s="35">
        <v>18879</v>
      </c>
      <c r="D59" s="35">
        <v>5248</v>
      </c>
      <c r="E59" s="35">
        <v>1714</v>
      </c>
      <c r="F59" s="35">
        <v>1189</v>
      </c>
      <c r="G59" s="35"/>
    </row>
    <row r="60" spans="1:7" ht="15">
      <c r="A60" s="101" t="s">
        <v>17</v>
      </c>
      <c r="B60" s="35">
        <v>31422</v>
      </c>
      <c r="C60" s="35">
        <v>22855</v>
      </c>
      <c r="D60" s="35">
        <v>5465</v>
      </c>
      <c r="E60" s="35">
        <v>1677</v>
      </c>
      <c r="F60" s="35">
        <v>1424</v>
      </c>
      <c r="G60" s="35"/>
    </row>
    <row r="61" spans="1:7" ht="15">
      <c r="A61" s="101" t="s">
        <v>18</v>
      </c>
      <c r="B61" s="35">
        <v>32741</v>
      </c>
      <c r="C61" s="35">
        <v>25053</v>
      </c>
      <c r="D61" s="35">
        <v>6038</v>
      </c>
      <c r="E61" s="35">
        <v>1149</v>
      </c>
      <c r="F61" s="35">
        <v>502</v>
      </c>
      <c r="G61" s="35"/>
    </row>
    <row r="62" spans="1:7" ht="15">
      <c r="A62" s="101" t="s">
        <v>19</v>
      </c>
      <c r="B62" s="35">
        <v>37685</v>
      </c>
      <c r="C62" s="103">
        <v>31089</v>
      </c>
      <c r="D62" s="103">
        <v>5689</v>
      </c>
      <c r="E62" s="103">
        <v>543</v>
      </c>
      <c r="F62" s="103">
        <v>364</v>
      </c>
      <c r="G62" s="103"/>
    </row>
    <row r="63" spans="1:7" ht="15">
      <c r="A63" s="101" t="s">
        <v>20</v>
      </c>
      <c r="B63" s="35">
        <v>38531</v>
      </c>
      <c r="C63" s="35">
        <v>27963</v>
      </c>
      <c r="D63" s="35">
        <v>8667</v>
      </c>
      <c r="E63" s="35">
        <v>1102</v>
      </c>
      <c r="F63" s="35">
        <v>800</v>
      </c>
      <c r="G63" s="35"/>
    </row>
    <row r="64" spans="1:7" ht="15">
      <c r="A64" s="101" t="s">
        <v>21</v>
      </c>
      <c r="B64" s="35">
        <v>52412</v>
      </c>
      <c r="C64" s="35">
        <v>33856</v>
      </c>
      <c r="D64" s="35">
        <v>15635</v>
      </c>
      <c r="E64" s="35">
        <v>2375</v>
      </c>
      <c r="F64" s="35">
        <v>546</v>
      </c>
      <c r="G64" s="35"/>
    </row>
    <row r="65" spans="1:7" ht="15">
      <c r="A65" s="101" t="s">
        <v>22</v>
      </c>
      <c r="B65" s="35">
        <v>62150</v>
      </c>
      <c r="C65" s="103">
        <v>34472</v>
      </c>
      <c r="D65" s="35">
        <v>22274</v>
      </c>
      <c r="E65" s="35">
        <v>4504</v>
      </c>
      <c r="F65" s="35">
        <v>900</v>
      </c>
      <c r="G65" s="35"/>
    </row>
    <row r="66" spans="1:7" ht="15">
      <c r="A66" s="101" t="s">
        <v>4</v>
      </c>
      <c r="B66" s="35">
        <v>45641</v>
      </c>
      <c r="C66" s="35">
        <v>31405</v>
      </c>
      <c r="D66" s="35">
        <v>10957</v>
      </c>
      <c r="E66" s="35">
        <v>2132</v>
      </c>
      <c r="F66" s="35">
        <v>1147</v>
      </c>
      <c r="G66" s="35"/>
    </row>
    <row r="67" spans="1:7" ht="15">
      <c r="A67" s="101" t="s">
        <v>11</v>
      </c>
      <c r="B67" s="35">
        <v>35610</v>
      </c>
      <c r="C67" s="35">
        <v>28931</v>
      </c>
      <c r="D67" s="35">
        <v>5322</v>
      </c>
      <c r="E67" s="35">
        <v>1114</v>
      </c>
      <c r="F67" s="35">
        <v>243</v>
      </c>
      <c r="G67" s="35"/>
    </row>
    <row r="68" spans="1:7" ht="15">
      <c r="A68" s="101" t="s">
        <v>12</v>
      </c>
      <c r="B68" s="35">
        <v>26706</v>
      </c>
      <c r="C68" s="35">
        <v>20901</v>
      </c>
      <c r="D68" s="35">
        <v>4787</v>
      </c>
      <c r="E68" s="35">
        <v>908</v>
      </c>
      <c r="F68" s="35">
        <v>111</v>
      </c>
      <c r="G68" s="35"/>
    </row>
    <row r="69" spans="1:7" ht="15">
      <c r="A69" s="101" t="s">
        <v>13</v>
      </c>
      <c r="B69" s="35">
        <v>37734</v>
      </c>
      <c r="C69" s="35">
        <v>28423</v>
      </c>
      <c r="D69" s="35">
        <v>7936</v>
      </c>
      <c r="E69" s="35">
        <v>638</v>
      </c>
      <c r="F69" s="35">
        <v>737</v>
      </c>
      <c r="G69" s="35"/>
    </row>
    <row r="70" spans="1:7" ht="12.75">
      <c r="A70" s="62"/>
      <c r="B70" s="62"/>
      <c r="C70" s="70"/>
      <c r="D70" s="70"/>
      <c r="E70" s="70"/>
      <c r="F70" s="70"/>
      <c r="G70" s="70"/>
    </row>
    <row r="71" spans="1:7" ht="12.75">
      <c r="A71" s="62"/>
      <c r="B71" s="62"/>
      <c r="C71" s="62"/>
      <c r="D71" s="62"/>
      <c r="E71" s="62"/>
      <c r="F71" s="62"/>
      <c r="G71" s="62"/>
    </row>
    <row r="72" spans="1:7" ht="19.5">
      <c r="A72" s="162" t="s">
        <v>75</v>
      </c>
      <c r="B72" s="162"/>
      <c r="C72" s="162"/>
      <c r="D72" s="162"/>
      <c r="E72" s="162"/>
      <c r="F72" s="162"/>
      <c r="G72" s="50" t="s">
        <v>3</v>
      </c>
    </row>
    <row r="73" spans="1:7" ht="15">
      <c r="A73" s="101" t="s">
        <v>38</v>
      </c>
      <c r="B73" s="139" t="s">
        <v>37</v>
      </c>
      <c r="C73" s="102" t="s">
        <v>45</v>
      </c>
      <c r="D73" s="102" t="s">
        <v>46</v>
      </c>
      <c r="E73" s="102" t="s">
        <v>47</v>
      </c>
      <c r="F73" s="102" t="s">
        <v>91</v>
      </c>
      <c r="G73" s="102"/>
    </row>
    <row r="74" spans="1:7" ht="15">
      <c r="A74" s="101" t="s">
        <v>15</v>
      </c>
      <c r="B74" s="67">
        <v>25784</v>
      </c>
      <c r="C74" s="67">
        <v>16137</v>
      </c>
      <c r="D74" s="67">
        <v>7854</v>
      </c>
      <c r="E74" s="67">
        <v>1487</v>
      </c>
      <c r="F74" s="67">
        <v>307</v>
      </c>
      <c r="G74" s="67"/>
    </row>
    <row r="75" spans="1:7" ht="15">
      <c r="A75" s="101" t="s">
        <v>16</v>
      </c>
      <c r="B75" s="35">
        <v>23698</v>
      </c>
      <c r="C75" s="35">
        <v>17880</v>
      </c>
      <c r="D75" s="35">
        <v>4375</v>
      </c>
      <c r="E75" s="35">
        <v>846</v>
      </c>
      <c r="F75" s="35">
        <v>598</v>
      </c>
      <c r="G75" s="35"/>
    </row>
    <row r="76" spans="1:7" ht="15">
      <c r="A76" s="101" t="s">
        <v>17</v>
      </c>
      <c r="B76" s="35">
        <v>26044</v>
      </c>
      <c r="C76" s="35">
        <v>20533</v>
      </c>
      <c r="D76" s="35">
        <v>3682</v>
      </c>
      <c r="E76" s="35">
        <v>808</v>
      </c>
      <c r="F76" s="35">
        <v>1020</v>
      </c>
      <c r="G76" s="35"/>
    </row>
    <row r="77" spans="1:7" ht="15">
      <c r="A77" s="101" t="s">
        <v>18</v>
      </c>
      <c r="B77" s="35">
        <v>35573</v>
      </c>
      <c r="C77" s="35">
        <v>29438</v>
      </c>
      <c r="D77" s="35">
        <v>5285</v>
      </c>
      <c r="E77" s="35">
        <v>442</v>
      </c>
      <c r="F77" s="35">
        <v>409</v>
      </c>
      <c r="G77" s="35"/>
    </row>
    <row r="78" spans="1:7" ht="15">
      <c r="A78" s="101" t="s">
        <v>19</v>
      </c>
      <c r="B78" s="35">
        <v>47015</v>
      </c>
      <c r="C78" s="103">
        <v>37958</v>
      </c>
      <c r="D78" s="103">
        <v>6971</v>
      </c>
      <c r="E78" s="103">
        <v>1518</v>
      </c>
      <c r="F78" s="103">
        <v>568</v>
      </c>
      <c r="G78" s="103"/>
    </row>
    <row r="79" spans="1:7" ht="15">
      <c r="A79" s="101" t="s">
        <v>20</v>
      </c>
      <c r="B79" s="35">
        <v>41576</v>
      </c>
      <c r="C79" s="35">
        <v>31820</v>
      </c>
      <c r="D79" s="35">
        <v>8164</v>
      </c>
      <c r="E79" s="35">
        <v>1003</v>
      </c>
      <c r="F79" s="35">
        <v>591</v>
      </c>
      <c r="G79" s="35"/>
    </row>
    <row r="80" spans="1:7" ht="15">
      <c r="A80" s="101" t="s">
        <v>21</v>
      </c>
      <c r="B80" s="35">
        <v>57131</v>
      </c>
      <c r="C80" s="35">
        <v>36132</v>
      </c>
      <c r="D80" s="35">
        <v>18571</v>
      </c>
      <c r="E80" s="35">
        <v>1870</v>
      </c>
      <c r="F80" s="35">
        <v>558</v>
      </c>
      <c r="G80" s="35"/>
    </row>
    <row r="81" spans="1:7" ht="15">
      <c r="A81" s="101" t="s">
        <v>22</v>
      </c>
      <c r="B81" s="35">
        <v>65544</v>
      </c>
      <c r="C81" s="103">
        <v>39899</v>
      </c>
      <c r="D81" s="35">
        <v>20981</v>
      </c>
      <c r="E81" s="35">
        <v>3785</v>
      </c>
      <c r="F81" s="35">
        <v>879</v>
      </c>
      <c r="G81" s="35"/>
    </row>
    <row r="82" spans="1:7" ht="15">
      <c r="A82" s="101" t="s">
        <v>4</v>
      </c>
      <c r="B82" s="35">
        <v>47196</v>
      </c>
      <c r="C82" s="35">
        <v>33200</v>
      </c>
      <c r="D82" s="35">
        <v>10566</v>
      </c>
      <c r="E82" s="35">
        <v>2035</v>
      </c>
      <c r="F82" s="35">
        <v>1395</v>
      </c>
      <c r="G82" s="35"/>
    </row>
    <row r="83" spans="1:7" ht="15">
      <c r="A83" s="101" t="s">
        <v>11</v>
      </c>
      <c r="B83" s="35">
        <v>36132</v>
      </c>
      <c r="C83" s="35">
        <v>26256</v>
      </c>
      <c r="D83" s="35">
        <v>8043</v>
      </c>
      <c r="E83" s="35">
        <v>931</v>
      </c>
      <c r="F83" s="35">
        <v>902</v>
      </c>
      <c r="G83" s="35"/>
    </row>
    <row r="84" spans="1:7" ht="15">
      <c r="A84" s="101" t="s">
        <v>12</v>
      </c>
      <c r="B84" s="35">
        <v>32754</v>
      </c>
      <c r="C84" s="35">
        <v>25096</v>
      </c>
      <c r="D84" s="35">
        <v>6322</v>
      </c>
      <c r="E84" s="35">
        <v>997</v>
      </c>
      <c r="F84" s="35">
        <v>338</v>
      </c>
      <c r="G84" s="35"/>
    </row>
    <row r="85" spans="1:7" ht="15">
      <c r="A85" s="101" t="s">
        <v>13</v>
      </c>
      <c r="B85" s="35">
        <v>29035</v>
      </c>
      <c r="C85" s="35">
        <v>20822</v>
      </c>
      <c r="D85" s="35">
        <v>6332</v>
      </c>
      <c r="E85" s="35">
        <v>1307</v>
      </c>
      <c r="F85" s="35">
        <v>574</v>
      </c>
      <c r="G85" s="35"/>
    </row>
    <row r="86" spans="1:7" ht="15">
      <c r="A86" s="138"/>
      <c r="B86" s="57"/>
      <c r="C86" s="57"/>
      <c r="D86" s="57"/>
      <c r="E86" s="57"/>
      <c r="F86" s="57"/>
      <c r="G86" s="57"/>
    </row>
    <row r="87" spans="1:7" ht="12.75">
      <c r="A87" s="62"/>
      <c r="B87" s="62"/>
      <c r="C87" s="62"/>
      <c r="D87" s="62"/>
      <c r="E87" s="62"/>
      <c r="F87" s="62"/>
      <c r="G87" s="62"/>
    </row>
    <row r="88" spans="1:7" ht="19.5">
      <c r="A88" s="162" t="s">
        <v>81</v>
      </c>
      <c r="B88" s="162"/>
      <c r="C88" s="162"/>
      <c r="D88" s="162"/>
      <c r="E88" s="162"/>
      <c r="F88" s="162"/>
      <c r="G88" s="50" t="s">
        <v>3</v>
      </c>
    </row>
    <row r="89" spans="1:7" ht="15">
      <c r="A89" s="101" t="s">
        <v>38</v>
      </c>
      <c r="B89" s="139" t="s">
        <v>37</v>
      </c>
      <c r="C89" s="102" t="s">
        <v>45</v>
      </c>
      <c r="D89" s="102" t="s">
        <v>46</v>
      </c>
      <c r="E89" s="102" t="s">
        <v>47</v>
      </c>
      <c r="F89" s="102" t="s">
        <v>91</v>
      </c>
      <c r="G89" s="102"/>
    </row>
    <row r="90" spans="1:7" ht="15">
      <c r="A90" s="101" t="s">
        <v>15</v>
      </c>
      <c r="B90" s="67">
        <v>26645</v>
      </c>
      <c r="C90" s="67">
        <v>19056</v>
      </c>
      <c r="D90" s="67">
        <v>6464</v>
      </c>
      <c r="E90" s="67">
        <v>698</v>
      </c>
      <c r="F90" s="67">
        <v>427</v>
      </c>
      <c r="G90" s="67"/>
    </row>
    <row r="91" spans="1:7" ht="15">
      <c r="A91" s="101" t="s">
        <v>16</v>
      </c>
      <c r="B91" s="35">
        <v>26108</v>
      </c>
      <c r="C91" s="35">
        <v>20148</v>
      </c>
      <c r="D91" s="35">
        <v>4235</v>
      </c>
      <c r="E91" s="35">
        <v>1307</v>
      </c>
      <c r="F91" s="35">
        <v>418</v>
      </c>
      <c r="G91" s="35"/>
    </row>
    <row r="92" spans="1:7" ht="15">
      <c r="A92" s="101" t="s">
        <v>17</v>
      </c>
      <c r="B92" s="35">
        <v>31566</v>
      </c>
      <c r="C92" s="35">
        <v>25970</v>
      </c>
      <c r="D92" s="35">
        <v>3444</v>
      </c>
      <c r="E92" s="35">
        <v>1425</v>
      </c>
      <c r="F92" s="35">
        <v>727</v>
      </c>
      <c r="G92" s="35"/>
    </row>
    <row r="93" spans="1:7" ht="15">
      <c r="A93" s="101" t="s">
        <v>18</v>
      </c>
      <c r="B93" s="35">
        <v>38716</v>
      </c>
      <c r="C93" s="35">
        <v>32064</v>
      </c>
      <c r="D93" s="35">
        <v>4966</v>
      </c>
      <c r="E93" s="35">
        <v>1020</v>
      </c>
      <c r="F93" s="35">
        <v>666</v>
      </c>
      <c r="G93" s="35"/>
    </row>
    <row r="94" spans="1:7" ht="15">
      <c r="A94" s="101" t="s">
        <v>19</v>
      </c>
      <c r="B94" s="35">
        <v>39868</v>
      </c>
      <c r="C94" s="103">
        <v>33231</v>
      </c>
      <c r="D94" s="103">
        <v>5162</v>
      </c>
      <c r="E94" s="103">
        <v>760</v>
      </c>
      <c r="F94" s="103">
        <v>716</v>
      </c>
      <c r="G94" s="103"/>
    </row>
    <row r="95" spans="1:7" ht="15">
      <c r="A95" s="101" t="s">
        <v>20</v>
      </c>
      <c r="B95" s="35">
        <v>39393</v>
      </c>
      <c r="C95" s="35">
        <v>32324</v>
      </c>
      <c r="D95" s="35">
        <v>6031</v>
      </c>
      <c r="E95" s="35">
        <v>589</v>
      </c>
      <c r="F95" s="35">
        <v>449</v>
      </c>
      <c r="G95" s="35"/>
    </row>
    <row r="96" spans="1:7" ht="15">
      <c r="A96" s="101" t="s">
        <v>21</v>
      </c>
      <c r="B96" s="35">
        <v>55434</v>
      </c>
      <c r="C96" s="35">
        <v>35063</v>
      </c>
      <c r="D96" s="35">
        <v>16084</v>
      </c>
      <c r="E96" s="35">
        <v>3602</v>
      </c>
      <c r="F96" s="35">
        <v>685</v>
      </c>
      <c r="G96" s="35"/>
    </row>
    <row r="97" spans="1:7" ht="15">
      <c r="A97" s="101" t="s">
        <v>22</v>
      </c>
      <c r="B97" s="35">
        <v>66745</v>
      </c>
      <c r="C97" s="103">
        <v>37531</v>
      </c>
      <c r="D97" s="35">
        <v>23065</v>
      </c>
      <c r="E97" s="35">
        <v>5029</v>
      </c>
      <c r="F97" s="35">
        <v>1120</v>
      </c>
      <c r="G97" s="35"/>
    </row>
    <row r="98" spans="1:7" ht="15">
      <c r="A98" s="101" t="s">
        <v>4</v>
      </c>
      <c r="B98" s="35">
        <v>46606</v>
      </c>
      <c r="C98" s="35">
        <v>31575</v>
      </c>
      <c r="D98" s="35">
        <v>12293</v>
      </c>
      <c r="E98" s="35">
        <v>1576</v>
      </c>
      <c r="F98" s="35">
        <v>1163</v>
      </c>
      <c r="G98" s="35"/>
    </row>
    <row r="99" spans="1:7" ht="15">
      <c r="A99" s="101" t="s">
        <v>11</v>
      </c>
      <c r="B99" s="35">
        <v>35463</v>
      </c>
      <c r="C99" s="35">
        <v>27211</v>
      </c>
      <c r="D99" s="35">
        <v>6296</v>
      </c>
      <c r="E99" s="35">
        <v>1506</v>
      </c>
      <c r="F99" s="35">
        <v>450</v>
      </c>
      <c r="G99" s="35"/>
    </row>
    <row r="100" spans="1:7" ht="15">
      <c r="A100" s="101" t="s">
        <v>12</v>
      </c>
      <c r="B100" s="35">
        <v>30172</v>
      </c>
      <c r="C100" s="35">
        <v>24522</v>
      </c>
      <c r="D100" s="35">
        <v>4682</v>
      </c>
      <c r="E100" s="35">
        <v>796</v>
      </c>
      <c r="F100" s="35">
        <v>174</v>
      </c>
      <c r="G100" s="35"/>
    </row>
    <row r="101" spans="1:7" ht="15">
      <c r="A101" s="101" t="s">
        <v>13</v>
      </c>
      <c r="B101" s="35">
        <v>34628</v>
      </c>
      <c r="C101" s="35">
        <v>28118</v>
      </c>
      <c r="D101" s="35">
        <v>5146</v>
      </c>
      <c r="E101" s="35">
        <v>923</v>
      </c>
      <c r="F101" s="35">
        <v>441</v>
      </c>
      <c r="G101" s="35"/>
    </row>
    <row r="102" spans="1:7" ht="15">
      <c r="A102" s="138"/>
      <c r="B102" s="57"/>
      <c r="C102" s="57"/>
      <c r="D102" s="57"/>
      <c r="E102" s="57"/>
      <c r="F102" s="57"/>
      <c r="G102" s="57"/>
    </row>
    <row r="103" spans="1:7" ht="12.75">
      <c r="A103" s="72"/>
      <c r="B103" s="72"/>
      <c r="C103" s="72"/>
      <c r="D103" s="72"/>
      <c r="E103" s="72"/>
      <c r="F103" s="72"/>
      <c r="G103" s="72"/>
    </row>
    <row r="104" spans="1:7" ht="19.5">
      <c r="A104" s="162" t="s">
        <v>86</v>
      </c>
      <c r="B104" s="162"/>
      <c r="C104" s="162"/>
      <c r="D104" s="162"/>
      <c r="E104" s="162"/>
      <c r="F104" s="162"/>
      <c r="G104" s="50" t="s">
        <v>3</v>
      </c>
    </row>
    <row r="105" spans="1:7" ht="15">
      <c r="A105" s="101" t="s">
        <v>38</v>
      </c>
      <c r="B105" s="139" t="s">
        <v>37</v>
      </c>
      <c r="C105" s="102" t="s">
        <v>45</v>
      </c>
      <c r="D105" s="102" t="s">
        <v>46</v>
      </c>
      <c r="E105" s="102" t="s">
        <v>47</v>
      </c>
      <c r="F105" s="102" t="s">
        <v>91</v>
      </c>
      <c r="G105" s="102"/>
    </row>
    <row r="106" spans="1:7" ht="15">
      <c r="A106" s="101" t="s">
        <v>15</v>
      </c>
      <c r="B106" s="67">
        <v>32195</v>
      </c>
      <c r="C106" s="67">
        <v>25147</v>
      </c>
      <c r="D106" s="67">
        <v>5633</v>
      </c>
      <c r="E106" s="67">
        <v>979</v>
      </c>
      <c r="F106" s="67">
        <v>436</v>
      </c>
      <c r="G106" s="67"/>
    </row>
    <row r="107" spans="1:7" ht="15">
      <c r="A107" s="101" t="s">
        <v>16</v>
      </c>
      <c r="B107" s="35">
        <v>32467</v>
      </c>
      <c r="C107" s="35">
        <v>27930</v>
      </c>
      <c r="D107" s="35">
        <v>3263</v>
      </c>
      <c r="E107" s="35">
        <v>1021</v>
      </c>
      <c r="F107" s="35">
        <v>253</v>
      </c>
      <c r="G107" s="35"/>
    </row>
    <row r="108" spans="1:7" ht="15">
      <c r="A108" s="101" t="s">
        <v>17</v>
      </c>
      <c r="B108" s="35">
        <v>40304</v>
      </c>
      <c r="C108" s="35">
        <v>33690</v>
      </c>
      <c r="D108" s="35">
        <v>4819</v>
      </c>
      <c r="E108" s="35">
        <v>1187</v>
      </c>
      <c r="F108" s="35">
        <v>607</v>
      </c>
      <c r="G108" s="35"/>
    </row>
    <row r="109" spans="1:7" ht="15">
      <c r="A109" s="101" t="s">
        <v>18</v>
      </c>
      <c r="B109" s="35">
        <v>43377</v>
      </c>
      <c r="C109" s="35">
        <v>36676</v>
      </c>
      <c r="D109" s="35">
        <v>5326</v>
      </c>
      <c r="E109" s="35">
        <v>1131</v>
      </c>
      <c r="F109" s="35">
        <v>244</v>
      </c>
      <c r="G109" s="35"/>
    </row>
    <row r="110" spans="1:7" ht="15">
      <c r="A110" s="101" t="s">
        <v>19</v>
      </c>
      <c r="B110" s="35">
        <v>50661</v>
      </c>
      <c r="C110" s="103">
        <v>39669</v>
      </c>
      <c r="D110" s="103">
        <v>9740</v>
      </c>
      <c r="E110" s="103">
        <v>658</v>
      </c>
      <c r="F110" s="103">
        <v>594</v>
      </c>
      <c r="G110" s="103"/>
    </row>
    <row r="111" spans="1:7" ht="15">
      <c r="A111" s="101" t="s">
        <v>20</v>
      </c>
      <c r="B111" s="35">
        <v>49744</v>
      </c>
      <c r="C111" s="35">
        <v>38839</v>
      </c>
      <c r="D111" s="35">
        <v>9883</v>
      </c>
      <c r="E111" s="35">
        <v>587</v>
      </c>
      <c r="F111" s="35">
        <v>436</v>
      </c>
      <c r="G111" s="35"/>
    </row>
    <row r="112" spans="1:7" ht="15">
      <c r="A112" s="101" t="s">
        <v>21</v>
      </c>
      <c r="B112" s="35">
        <v>70871</v>
      </c>
      <c r="C112" s="35">
        <v>47389</v>
      </c>
      <c r="D112" s="35">
        <v>18821</v>
      </c>
      <c r="E112" s="35">
        <v>3561</v>
      </c>
      <c r="F112" s="35">
        <v>1100</v>
      </c>
      <c r="G112" s="35"/>
    </row>
    <row r="113" spans="1:7" ht="15">
      <c r="A113" s="101" t="s">
        <v>22</v>
      </c>
      <c r="B113" s="35">
        <v>70966</v>
      </c>
      <c r="C113" s="35">
        <v>41811</v>
      </c>
      <c r="D113" s="35">
        <v>24104</v>
      </c>
      <c r="E113" s="35">
        <v>4011</v>
      </c>
      <c r="F113" s="35">
        <v>1040</v>
      </c>
      <c r="G113" s="35"/>
    </row>
    <row r="114" spans="1:7" ht="15">
      <c r="A114" s="101" t="s">
        <v>4</v>
      </c>
      <c r="B114" s="35">
        <v>54567</v>
      </c>
      <c r="C114" s="35">
        <v>36752</v>
      </c>
      <c r="D114" s="35">
        <v>14460</v>
      </c>
      <c r="E114" s="35">
        <v>1576</v>
      </c>
      <c r="F114" s="35">
        <v>1779</v>
      </c>
      <c r="G114" s="35"/>
    </row>
    <row r="115" spans="1:7" ht="15">
      <c r="A115" s="101" t="s">
        <v>11</v>
      </c>
      <c r="B115" s="35">
        <v>38823</v>
      </c>
      <c r="C115" s="35">
        <v>29534</v>
      </c>
      <c r="D115" s="35">
        <v>7482</v>
      </c>
      <c r="E115" s="35">
        <v>1269</v>
      </c>
      <c r="F115" s="35">
        <v>538</v>
      </c>
      <c r="G115" s="35"/>
    </row>
    <row r="116" spans="1:7" ht="15">
      <c r="A116" s="101" t="s">
        <v>12</v>
      </c>
      <c r="B116" s="35">
        <v>33777</v>
      </c>
      <c r="C116" s="35">
        <v>26893</v>
      </c>
      <c r="D116" s="35">
        <v>5553</v>
      </c>
      <c r="E116" s="133">
        <v>814</v>
      </c>
      <c r="F116" s="133">
        <v>517</v>
      </c>
      <c r="G116" s="35"/>
    </row>
    <row r="117" spans="1:7" ht="15">
      <c r="A117" s="101" t="s">
        <v>13</v>
      </c>
      <c r="B117" s="35">
        <v>33736</v>
      </c>
      <c r="C117" s="35">
        <v>26898</v>
      </c>
      <c r="D117" s="35">
        <v>5018</v>
      </c>
      <c r="E117" s="133">
        <v>792</v>
      </c>
      <c r="F117" s="35">
        <v>1028</v>
      </c>
      <c r="G117" s="35"/>
    </row>
    <row r="118" s="72" customFormat="1" ht="12.75"/>
    <row r="119" s="72" customFormat="1" ht="12.75"/>
    <row r="120" spans="1:7" ht="19.5">
      <c r="A120" s="162" t="s">
        <v>142</v>
      </c>
      <c r="B120" s="162"/>
      <c r="C120" s="162"/>
      <c r="D120" s="162"/>
      <c r="E120" s="162"/>
      <c r="F120" s="162"/>
      <c r="G120" s="50" t="s">
        <v>3</v>
      </c>
    </row>
    <row r="121" spans="1:7" ht="15">
      <c r="A121" s="101" t="s">
        <v>38</v>
      </c>
      <c r="B121" s="139" t="s">
        <v>37</v>
      </c>
      <c r="C121" s="102" t="s">
        <v>45</v>
      </c>
      <c r="D121" s="102" t="s">
        <v>46</v>
      </c>
      <c r="E121" s="102" t="s">
        <v>47</v>
      </c>
      <c r="F121" s="102" t="s">
        <v>91</v>
      </c>
      <c r="G121" s="102"/>
    </row>
    <row r="122" spans="1:7" ht="15">
      <c r="A122" s="101" t="s">
        <v>15</v>
      </c>
      <c r="B122" s="35">
        <v>34518</v>
      </c>
      <c r="C122" s="35">
        <v>25056</v>
      </c>
      <c r="D122" s="35">
        <v>5311</v>
      </c>
      <c r="E122" s="35">
        <v>3568</v>
      </c>
      <c r="F122" s="35">
        <v>584</v>
      </c>
      <c r="G122" s="67"/>
    </row>
    <row r="123" spans="1:7" ht="15">
      <c r="A123" s="101" t="s">
        <v>16</v>
      </c>
      <c r="B123" s="35">
        <v>33612</v>
      </c>
      <c r="C123" s="35">
        <v>29033</v>
      </c>
      <c r="D123" s="35">
        <v>3205</v>
      </c>
      <c r="E123" s="35">
        <v>1150</v>
      </c>
      <c r="F123" s="35">
        <v>223</v>
      </c>
      <c r="G123" s="35"/>
    </row>
    <row r="124" spans="1:7" ht="15">
      <c r="A124" s="101" t="s">
        <v>17</v>
      </c>
      <c r="B124" s="35">
        <v>36808</v>
      </c>
      <c r="C124" s="35">
        <v>31448</v>
      </c>
      <c r="D124" s="35">
        <v>3920</v>
      </c>
      <c r="E124" s="35">
        <v>890</v>
      </c>
      <c r="F124" s="35">
        <v>550</v>
      </c>
      <c r="G124" s="35"/>
    </row>
    <row r="125" spans="1:7" ht="15">
      <c r="A125" s="101" t="s">
        <v>18</v>
      </c>
      <c r="B125" s="35">
        <v>42062</v>
      </c>
      <c r="C125" s="35">
        <v>35346</v>
      </c>
      <c r="D125" s="35">
        <v>5670</v>
      </c>
      <c r="E125" s="35">
        <v>571</v>
      </c>
      <c r="F125" s="35">
        <v>475</v>
      </c>
      <c r="G125" s="35"/>
    </row>
    <row r="126" spans="1:7" ht="15">
      <c r="A126" s="101" t="s">
        <v>19</v>
      </c>
      <c r="B126" s="35" t="s">
        <v>146</v>
      </c>
      <c r="C126" s="103" t="s">
        <v>147</v>
      </c>
      <c r="D126" s="103" t="s">
        <v>148</v>
      </c>
      <c r="E126" s="103" t="s">
        <v>149</v>
      </c>
      <c r="F126" s="103" t="s">
        <v>150</v>
      </c>
      <c r="G126" s="103"/>
    </row>
    <row r="127" spans="1:7" ht="15">
      <c r="A127" s="101" t="s">
        <v>20</v>
      </c>
      <c r="B127" s="35">
        <v>48975</v>
      </c>
      <c r="C127" s="103">
        <v>40850</v>
      </c>
      <c r="D127" s="103">
        <v>6674</v>
      </c>
      <c r="E127" s="103">
        <v>971</v>
      </c>
      <c r="F127" s="103">
        <v>480</v>
      </c>
      <c r="G127" s="35"/>
    </row>
    <row r="128" spans="1:7" ht="15">
      <c r="A128" s="101" t="s">
        <v>21</v>
      </c>
      <c r="B128" s="35">
        <v>61743</v>
      </c>
      <c r="C128" s="35">
        <v>44376</v>
      </c>
      <c r="D128" s="35">
        <v>14449</v>
      </c>
      <c r="E128" s="35">
        <v>2325</v>
      </c>
      <c r="F128" s="35">
        <v>593</v>
      </c>
      <c r="G128" s="35"/>
    </row>
    <row r="129" spans="1:7" ht="15">
      <c r="A129" s="101" t="s">
        <v>22</v>
      </c>
      <c r="B129" s="35">
        <v>89901</v>
      </c>
      <c r="C129" s="35">
        <v>51195</v>
      </c>
      <c r="D129" s="35">
        <v>31122</v>
      </c>
      <c r="E129" s="35">
        <v>3730</v>
      </c>
      <c r="F129" s="35">
        <v>855</v>
      </c>
      <c r="G129" s="35"/>
    </row>
    <row r="130" spans="1:7" ht="15">
      <c r="A130" s="101" t="s">
        <v>4</v>
      </c>
      <c r="B130" s="35">
        <v>56955</v>
      </c>
      <c r="C130" s="35">
        <v>39321</v>
      </c>
      <c r="D130" s="35">
        <v>14804</v>
      </c>
      <c r="E130" s="35">
        <v>1477</v>
      </c>
      <c r="F130" s="35">
        <v>1353</v>
      </c>
      <c r="G130" s="35"/>
    </row>
    <row r="131" spans="1:7" ht="15">
      <c r="A131" s="101" t="s">
        <v>11</v>
      </c>
      <c r="B131" s="35">
        <v>39718</v>
      </c>
      <c r="C131" s="35">
        <v>30058</v>
      </c>
      <c r="D131" s="35">
        <v>7606</v>
      </c>
      <c r="E131" s="35">
        <v>1146</v>
      </c>
      <c r="F131" s="35">
        <v>907</v>
      </c>
      <c r="G131" s="35"/>
    </row>
    <row r="132" spans="1:7" ht="15">
      <c r="A132" s="101" t="s">
        <v>12</v>
      </c>
      <c r="B132" s="35">
        <v>31913</v>
      </c>
      <c r="C132" s="35">
        <v>24467</v>
      </c>
      <c r="D132" s="35">
        <v>5615</v>
      </c>
      <c r="E132" s="35">
        <v>1154</v>
      </c>
      <c r="F132" s="133">
        <v>677</v>
      </c>
      <c r="G132" s="35"/>
    </row>
    <row r="133" spans="1:7" ht="15">
      <c r="A133" s="101" t="s">
        <v>13</v>
      </c>
      <c r="B133" s="35">
        <v>34726</v>
      </c>
      <c r="C133" s="35">
        <v>24390</v>
      </c>
      <c r="D133" s="35">
        <v>5699</v>
      </c>
      <c r="E133" s="35">
        <v>2368</v>
      </c>
      <c r="F133" s="35">
        <v>2269</v>
      </c>
      <c r="G133" s="35"/>
    </row>
    <row r="134" s="72" customFormat="1" ht="12.75"/>
    <row r="135" s="72" customFormat="1" ht="12.75"/>
    <row r="136" spans="1:10" s="72" customFormat="1" ht="19.5">
      <c r="A136" s="162" t="s">
        <v>170</v>
      </c>
      <c r="B136" s="162"/>
      <c r="C136" s="162"/>
      <c r="D136" s="162"/>
      <c r="E136" s="162"/>
      <c r="F136" s="162"/>
      <c r="G136" s="50" t="s">
        <v>3</v>
      </c>
      <c r="J136"/>
    </row>
    <row r="137" spans="1:10" s="72" customFormat="1" ht="15">
      <c r="A137" s="101" t="s">
        <v>38</v>
      </c>
      <c r="B137" s="139" t="s">
        <v>37</v>
      </c>
      <c r="C137" s="102" t="s">
        <v>45</v>
      </c>
      <c r="D137" s="102" t="s">
        <v>46</v>
      </c>
      <c r="E137" s="102" t="s">
        <v>47</v>
      </c>
      <c r="F137" s="102" t="s">
        <v>91</v>
      </c>
      <c r="G137" s="102"/>
      <c r="J137"/>
    </row>
    <row r="138" spans="1:10" s="72" customFormat="1" ht="15">
      <c r="A138" s="101" t="s">
        <v>15</v>
      </c>
      <c r="B138" s="35">
        <v>34182</v>
      </c>
      <c r="C138" s="35">
        <v>23212</v>
      </c>
      <c r="D138" s="35">
        <v>6079</v>
      </c>
      <c r="E138" s="35">
        <v>4162</v>
      </c>
      <c r="F138" s="35">
        <v>729</v>
      </c>
      <c r="G138" s="67"/>
      <c r="J138"/>
    </row>
    <row r="139" spans="1:7" ht="15">
      <c r="A139" s="101" t="s">
        <v>16</v>
      </c>
      <c r="B139" s="35">
        <v>31163</v>
      </c>
      <c r="C139" s="35">
        <v>26139</v>
      </c>
      <c r="D139" s="35">
        <v>3713</v>
      </c>
      <c r="E139" s="35">
        <v>919</v>
      </c>
      <c r="F139" s="35">
        <v>392</v>
      </c>
      <c r="G139" s="35"/>
    </row>
    <row r="140" spans="1:7" ht="15">
      <c r="A140" s="101" t="s">
        <v>17</v>
      </c>
      <c r="B140" s="35">
        <v>43243</v>
      </c>
      <c r="C140" s="35">
        <v>36297</v>
      </c>
      <c r="D140" s="35">
        <v>4977</v>
      </c>
      <c r="E140" s="35">
        <v>957</v>
      </c>
      <c r="F140" s="35">
        <v>1012</v>
      </c>
      <c r="G140" s="35"/>
    </row>
    <row r="141" spans="1:7" ht="15">
      <c r="A141" s="101" t="s">
        <v>18</v>
      </c>
      <c r="B141" s="35">
        <v>48078</v>
      </c>
      <c r="C141" s="35">
        <v>41112</v>
      </c>
      <c r="D141" s="35">
        <v>5423</v>
      </c>
      <c r="E141" s="126">
        <v>633</v>
      </c>
      <c r="F141" s="126">
        <v>910</v>
      </c>
      <c r="G141" s="35"/>
    </row>
    <row r="142" spans="1:7" ht="15">
      <c r="A142" s="101" t="s">
        <v>19</v>
      </c>
      <c r="B142" s="35">
        <v>45671</v>
      </c>
      <c r="C142" s="103">
        <v>34530</v>
      </c>
      <c r="D142" s="103">
        <v>9412</v>
      </c>
      <c r="E142" s="103">
        <v>1121</v>
      </c>
      <c r="F142" s="103">
        <v>608</v>
      </c>
      <c r="G142" s="103"/>
    </row>
    <row r="143" spans="1:7" ht="15">
      <c r="A143" s="101" t="s">
        <v>20</v>
      </c>
      <c r="B143" s="35">
        <v>53405</v>
      </c>
      <c r="C143" s="103">
        <v>46547</v>
      </c>
      <c r="D143" s="103">
        <v>5455</v>
      </c>
      <c r="E143" s="103">
        <v>1006</v>
      </c>
      <c r="F143" s="103">
        <v>397</v>
      </c>
      <c r="G143" s="35"/>
    </row>
    <row r="144" spans="1:7" ht="15">
      <c r="A144" s="101" t="s">
        <v>21</v>
      </c>
      <c r="B144" s="35">
        <v>72318</v>
      </c>
      <c r="C144" s="35">
        <v>48855</v>
      </c>
      <c r="D144" s="35">
        <v>19291</v>
      </c>
      <c r="E144" s="35">
        <v>3895</v>
      </c>
      <c r="F144" s="35">
        <v>276</v>
      </c>
      <c r="G144" s="35"/>
    </row>
    <row r="145" spans="1:7" ht="15">
      <c r="A145" s="101" t="s">
        <v>22</v>
      </c>
      <c r="B145" s="35">
        <v>77208</v>
      </c>
      <c r="C145" s="35">
        <v>43818</v>
      </c>
      <c r="D145" s="35">
        <v>27115</v>
      </c>
      <c r="E145" s="35">
        <v>5396</v>
      </c>
      <c r="F145" s="35">
        <v>879</v>
      </c>
      <c r="G145" s="35"/>
    </row>
    <row r="146" spans="1:7" ht="15">
      <c r="A146" s="101" t="s">
        <v>4</v>
      </c>
      <c r="B146" s="35">
        <v>54614</v>
      </c>
      <c r="C146" s="35">
        <v>36744</v>
      </c>
      <c r="D146" s="35">
        <v>14306</v>
      </c>
      <c r="E146" s="35">
        <v>2180</v>
      </c>
      <c r="F146" s="35">
        <v>1384</v>
      </c>
      <c r="G146" s="35"/>
    </row>
    <row r="147" spans="1:7" ht="15">
      <c r="A147" s="101" t="s">
        <v>11</v>
      </c>
      <c r="B147" s="35">
        <v>43879</v>
      </c>
      <c r="C147" s="35">
        <v>35702</v>
      </c>
      <c r="D147" s="35">
        <v>6534</v>
      </c>
      <c r="E147" s="35">
        <v>955</v>
      </c>
      <c r="F147" s="35">
        <v>688</v>
      </c>
      <c r="G147" s="35"/>
    </row>
    <row r="148" spans="1:7" ht="15">
      <c r="A148" s="101" t="s">
        <v>12</v>
      </c>
      <c r="B148" s="35">
        <v>38263</v>
      </c>
      <c r="C148" s="35">
        <v>29451</v>
      </c>
      <c r="D148" s="35">
        <v>6978</v>
      </c>
      <c r="E148" s="133">
        <v>1429</v>
      </c>
      <c r="F148" s="133">
        <v>406</v>
      </c>
      <c r="G148" s="35"/>
    </row>
    <row r="149" spans="1:7" ht="15">
      <c r="A149" s="101" t="s">
        <v>13</v>
      </c>
      <c r="B149" s="35">
        <v>31959</v>
      </c>
      <c r="C149" s="35">
        <v>22921</v>
      </c>
      <c r="D149" s="35">
        <v>4966</v>
      </c>
      <c r="E149" s="35">
        <v>1515</v>
      </c>
      <c r="F149" s="35">
        <v>2557</v>
      </c>
      <c r="G149" s="35"/>
    </row>
    <row r="150" spans="1:7" ht="15">
      <c r="A150" s="143"/>
      <c r="B150" s="140"/>
      <c r="C150" s="140"/>
      <c r="D150" s="140"/>
      <c r="E150" s="140"/>
      <c r="F150" s="140"/>
      <c r="G150" s="140"/>
    </row>
    <row r="151" spans="1:7" ht="15">
      <c r="A151" s="138"/>
      <c r="B151" s="57"/>
      <c r="C151" s="57"/>
      <c r="D151" s="57"/>
      <c r="E151" s="57"/>
      <c r="F151" s="57"/>
      <c r="G151" s="57"/>
    </row>
    <row r="152" spans="1:7" ht="19.5">
      <c r="A152" s="162" t="s">
        <v>192</v>
      </c>
      <c r="B152" s="162"/>
      <c r="C152" s="162"/>
      <c r="D152" s="162"/>
      <c r="E152" s="162"/>
      <c r="F152" s="162"/>
      <c r="G152" s="50" t="s">
        <v>3</v>
      </c>
    </row>
    <row r="153" spans="1:7" ht="15">
      <c r="A153" s="101" t="s">
        <v>38</v>
      </c>
      <c r="B153" s="139" t="s">
        <v>37</v>
      </c>
      <c r="C153" s="102" t="s">
        <v>45</v>
      </c>
      <c r="D153" s="102" t="s">
        <v>46</v>
      </c>
      <c r="E153" s="102" t="s">
        <v>47</v>
      </c>
      <c r="F153" s="102" t="s">
        <v>91</v>
      </c>
      <c r="G153" s="102"/>
    </row>
    <row r="154" spans="1:7" ht="15">
      <c r="A154" s="101" t="s">
        <v>15</v>
      </c>
      <c r="B154" s="35">
        <v>58599</v>
      </c>
      <c r="C154" s="35">
        <v>38145</v>
      </c>
      <c r="D154" s="35">
        <v>13549</v>
      </c>
      <c r="E154" s="35">
        <v>4937</v>
      </c>
      <c r="F154" s="35">
        <v>1968</v>
      </c>
      <c r="G154" s="67"/>
    </row>
    <row r="155" spans="1:7" ht="15">
      <c r="A155" s="101" t="s">
        <v>16</v>
      </c>
      <c r="B155" s="35">
        <v>33023</v>
      </c>
      <c r="C155" s="35">
        <v>27458</v>
      </c>
      <c r="D155" s="35">
        <v>3613</v>
      </c>
      <c r="E155" s="35">
        <v>1366</v>
      </c>
      <c r="F155" s="35">
        <v>586</v>
      </c>
      <c r="G155" s="35"/>
    </row>
    <row r="156" spans="1:7" ht="15">
      <c r="A156" s="101" t="s">
        <v>17</v>
      </c>
      <c r="B156" s="35">
        <v>53042</v>
      </c>
      <c r="C156" s="35">
        <v>42296</v>
      </c>
      <c r="D156" s="35">
        <v>7146</v>
      </c>
      <c r="E156" s="35">
        <v>1717</v>
      </c>
      <c r="F156" s="35">
        <v>1214</v>
      </c>
      <c r="G156" s="35"/>
    </row>
    <row r="157" spans="1:7" ht="15">
      <c r="A157" s="101" t="s">
        <v>18</v>
      </c>
      <c r="B157" s="35">
        <v>42171</v>
      </c>
      <c r="C157" s="35">
        <v>35733</v>
      </c>
      <c r="D157" s="35">
        <v>4283</v>
      </c>
      <c r="E157" s="126">
        <v>1174</v>
      </c>
      <c r="F157" s="126">
        <v>981</v>
      </c>
      <c r="G157" s="35"/>
    </row>
    <row r="158" spans="1:7" ht="15">
      <c r="A158" s="101" t="s">
        <v>19</v>
      </c>
      <c r="B158" s="35">
        <v>50749</v>
      </c>
      <c r="C158" s="103">
        <v>40264</v>
      </c>
      <c r="D158" s="103">
        <v>8893</v>
      </c>
      <c r="E158" s="103">
        <v>887</v>
      </c>
      <c r="F158" s="103">
        <v>705</v>
      </c>
      <c r="G158" s="103"/>
    </row>
    <row r="159" spans="1:7" ht="15">
      <c r="A159" s="101" t="s">
        <v>20</v>
      </c>
      <c r="B159" s="35">
        <v>51671</v>
      </c>
      <c r="C159" s="35">
        <v>42118</v>
      </c>
      <c r="D159" s="35">
        <v>8342</v>
      </c>
      <c r="E159" s="35">
        <v>966</v>
      </c>
      <c r="F159" s="35">
        <v>245</v>
      </c>
      <c r="G159" s="35"/>
    </row>
    <row r="160" spans="1:7" ht="15">
      <c r="A160" s="101" t="s">
        <v>21</v>
      </c>
      <c r="B160" s="35">
        <v>82372</v>
      </c>
      <c r="C160" s="35">
        <v>56393</v>
      </c>
      <c r="D160" s="35">
        <v>21855</v>
      </c>
      <c r="E160" s="35">
        <v>3730</v>
      </c>
      <c r="F160" s="35">
        <v>394</v>
      </c>
      <c r="G160" s="35"/>
    </row>
    <row r="161" spans="1:7" ht="15">
      <c r="A161" s="101" t="s">
        <v>22</v>
      </c>
      <c r="B161" s="35">
        <v>81876</v>
      </c>
      <c r="C161" s="35">
        <v>45972</v>
      </c>
      <c r="D161" s="35">
        <v>30885</v>
      </c>
      <c r="E161" s="35">
        <v>4436</v>
      </c>
      <c r="F161" s="35">
        <v>583</v>
      </c>
      <c r="G161" s="35"/>
    </row>
    <row r="162" spans="1:7" ht="15">
      <c r="A162" s="101" t="s">
        <v>4</v>
      </c>
      <c r="B162" s="35">
        <v>60718</v>
      </c>
      <c r="C162" s="35">
        <v>42249</v>
      </c>
      <c r="D162" s="35">
        <v>15612</v>
      </c>
      <c r="E162" s="35">
        <v>1910</v>
      </c>
      <c r="F162" s="35">
        <v>947</v>
      </c>
      <c r="G162" s="35"/>
    </row>
    <row r="163" spans="1:7" ht="15">
      <c r="A163" s="101" t="s">
        <v>11</v>
      </c>
      <c r="B163" s="35">
        <v>50645</v>
      </c>
      <c r="C163" s="35">
        <v>39940</v>
      </c>
      <c r="D163" s="35">
        <v>8840</v>
      </c>
      <c r="E163" s="35">
        <v>1269</v>
      </c>
      <c r="F163" s="35">
        <v>596</v>
      </c>
      <c r="G163" s="35"/>
    </row>
    <row r="164" spans="1:7" ht="15">
      <c r="A164" s="101" t="s">
        <v>12</v>
      </c>
      <c r="B164" s="35">
        <v>43517</v>
      </c>
      <c r="C164" s="35">
        <v>35630</v>
      </c>
      <c r="D164" s="35">
        <v>6937</v>
      </c>
      <c r="E164" s="133">
        <v>575</v>
      </c>
      <c r="F164" s="133">
        <v>376</v>
      </c>
      <c r="G164" s="35"/>
    </row>
    <row r="165" spans="1:7" ht="15">
      <c r="A165" s="101" t="s">
        <v>13</v>
      </c>
      <c r="B165" s="35">
        <v>39060</v>
      </c>
      <c r="C165" s="35">
        <v>30953</v>
      </c>
      <c r="D165" s="35">
        <v>4707</v>
      </c>
      <c r="E165" s="35"/>
      <c r="F165" s="35">
        <v>1733</v>
      </c>
      <c r="G165" s="35"/>
    </row>
    <row r="167" spans="1:7" ht="19.5">
      <c r="A167" s="162" t="s">
        <v>191</v>
      </c>
      <c r="B167" s="162"/>
      <c r="C167" s="162"/>
      <c r="D167" s="162"/>
      <c r="E167" s="162"/>
      <c r="F167" s="162"/>
      <c r="G167" s="50" t="s">
        <v>3</v>
      </c>
    </row>
    <row r="168" spans="1:7" ht="15">
      <c r="A168" s="101" t="s">
        <v>38</v>
      </c>
      <c r="B168" s="139" t="s">
        <v>37</v>
      </c>
      <c r="C168" s="102" t="s">
        <v>45</v>
      </c>
      <c r="D168" s="102" t="s">
        <v>46</v>
      </c>
      <c r="E168" s="102" t="s">
        <v>47</v>
      </c>
      <c r="F168" s="102" t="s">
        <v>91</v>
      </c>
      <c r="G168" s="102"/>
    </row>
    <row r="169" spans="1:7" ht="15">
      <c r="A169" s="101" t="s">
        <v>15</v>
      </c>
      <c r="B169" s="35">
        <v>38808</v>
      </c>
      <c r="C169" s="35">
        <v>28315</v>
      </c>
      <c r="D169" s="35">
        <v>7659</v>
      </c>
      <c r="E169" s="57">
        <v>1881</v>
      </c>
      <c r="F169" s="35">
        <v>953</v>
      </c>
      <c r="G169" s="67"/>
    </row>
    <row r="170" spans="1:7" ht="15">
      <c r="A170" s="101" t="s">
        <v>16</v>
      </c>
      <c r="B170" s="35">
        <v>37738</v>
      </c>
      <c r="C170" s="35">
        <v>28134</v>
      </c>
      <c r="D170" s="35">
        <v>7907</v>
      </c>
      <c r="E170" s="35">
        <v>1336</v>
      </c>
      <c r="F170" s="35">
        <v>361</v>
      </c>
      <c r="G170" s="35"/>
    </row>
    <row r="171" spans="1:7" ht="15">
      <c r="A171" s="101" t="s">
        <v>17</v>
      </c>
      <c r="B171" s="35">
        <v>19542</v>
      </c>
      <c r="C171" s="35">
        <v>16350</v>
      </c>
      <c r="D171" s="35">
        <v>2176</v>
      </c>
      <c r="E171" s="35">
        <v>619</v>
      </c>
      <c r="F171" s="35">
        <v>398</v>
      </c>
      <c r="G171" s="35"/>
    </row>
    <row r="172" spans="1:7" ht="15">
      <c r="A172" s="101" t="s">
        <v>18</v>
      </c>
      <c r="B172" s="35">
        <v>0</v>
      </c>
      <c r="C172" s="35">
        <v>0</v>
      </c>
      <c r="D172" s="35">
        <v>0</v>
      </c>
      <c r="E172" s="126">
        <v>0</v>
      </c>
      <c r="F172" s="126">
        <v>0</v>
      </c>
      <c r="G172" s="35"/>
    </row>
    <row r="173" spans="1:7" ht="15">
      <c r="A173" s="101" t="s">
        <v>19</v>
      </c>
      <c r="B173" s="35">
        <v>0</v>
      </c>
      <c r="C173" s="103">
        <v>0</v>
      </c>
      <c r="D173" s="103">
        <v>0</v>
      </c>
      <c r="E173" s="103">
        <v>0</v>
      </c>
      <c r="F173" s="103">
        <v>0</v>
      </c>
      <c r="G173" s="103"/>
    </row>
    <row r="174" spans="1:7" ht="15">
      <c r="A174" s="101" t="s">
        <v>20</v>
      </c>
      <c r="B174" s="35">
        <v>4213</v>
      </c>
      <c r="C174" s="35">
        <v>3490</v>
      </c>
      <c r="D174" s="35">
        <v>517</v>
      </c>
      <c r="E174" s="35">
        <v>189</v>
      </c>
      <c r="F174" s="35">
        <v>17</v>
      </c>
      <c r="G174" s="35"/>
    </row>
    <row r="175" spans="1:7" ht="15">
      <c r="A175" s="101" t="s">
        <v>21</v>
      </c>
      <c r="B175" s="35">
        <v>24874</v>
      </c>
      <c r="C175" s="35">
        <v>16576</v>
      </c>
      <c r="D175" s="35">
        <v>6829</v>
      </c>
      <c r="E175" s="35">
        <v>915</v>
      </c>
      <c r="F175" s="35">
        <v>554</v>
      </c>
      <c r="G175" s="35"/>
    </row>
    <row r="176" spans="1:7" ht="15">
      <c r="A176" s="101" t="s">
        <v>22</v>
      </c>
      <c r="B176" s="35">
        <v>33401</v>
      </c>
      <c r="C176" s="35">
        <v>17344</v>
      </c>
      <c r="D176" s="35">
        <v>12897</v>
      </c>
      <c r="E176" s="35">
        <v>2576</v>
      </c>
      <c r="F176" s="35">
        <v>585</v>
      </c>
      <c r="G176" s="35"/>
    </row>
    <row r="177" spans="1:7" ht="15">
      <c r="A177" s="101" t="s">
        <v>4</v>
      </c>
      <c r="B177" s="35"/>
      <c r="C177" s="35"/>
      <c r="D177" s="35"/>
      <c r="E177" s="35"/>
      <c r="F177" s="35"/>
      <c r="G177" s="35"/>
    </row>
    <row r="178" spans="1:7" ht="15">
      <c r="A178" s="101" t="s">
        <v>11</v>
      </c>
      <c r="B178" s="35"/>
      <c r="C178" s="35"/>
      <c r="D178" s="35"/>
      <c r="E178" s="35"/>
      <c r="F178" s="35"/>
      <c r="G178" s="35"/>
    </row>
    <row r="179" spans="1:7" ht="15">
      <c r="A179" s="101" t="s">
        <v>12</v>
      </c>
      <c r="B179" s="35"/>
      <c r="C179" s="35"/>
      <c r="D179" s="35"/>
      <c r="E179" s="133"/>
      <c r="F179" s="133"/>
      <c r="G179" s="35"/>
    </row>
    <row r="180" spans="1:7" ht="15">
      <c r="A180" s="101" t="s">
        <v>13</v>
      </c>
      <c r="B180" s="35"/>
      <c r="C180" s="35"/>
      <c r="D180" s="35"/>
      <c r="E180" s="35"/>
      <c r="F180" s="35"/>
      <c r="G180" s="35"/>
    </row>
  </sheetData>
  <sheetProtection/>
  <mergeCells count="11">
    <mergeCell ref="A88:F88"/>
    <mergeCell ref="A167:F167"/>
    <mergeCell ref="A152:F152"/>
    <mergeCell ref="A136:F136"/>
    <mergeCell ref="A120:F120"/>
    <mergeCell ref="A104:F104"/>
    <mergeCell ref="A8:F8"/>
    <mergeCell ref="A24:F24"/>
    <mergeCell ref="A40:F40"/>
    <mergeCell ref="A56:F56"/>
    <mergeCell ref="A72:F72"/>
  </mergeCells>
  <hyperlinks>
    <hyperlink ref="G8" location="Indice!A1" display="Indice "/>
    <hyperlink ref="G24" location="Indice!A1" display="Indice "/>
    <hyperlink ref="G40" location="Indice!A1" display="Indice "/>
    <hyperlink ref="G56" location="Indice!A1" display="Indice "/>
    <hyperlink ref="G72" location="Indice!A1" display="Indice "/>
    <hyperlink ref="G104" location="Indice!A1" display="Indice "/>
    <hyperlink ref="G88" location="Indice!A1" display="Indice "/>
    <hyperlink ref="G120" location="Indice!A1" display="Indice "/>
    <hyperlink ref="G136" location="Indice!A1" display="Indice "/>
    <hyperlink ref="G152" location="Indice!A1" display="Indice "/>
    <hyperlink ref="G167" location="Indice!A1" display="Indice "/>
  </hyperlinks>
  <printOptions/>
  <pageMargins left="0.75" right="0.75" top="1" bottom="1" header="0.5118055555555556" footer="0.5118055555555556"/>
  <pageSetup horizontalDpi="600" verticalDpi="600" orientation="landscape" paperSize="9" scale="16" r:id="rId2"/>
  <ignoredErrors>
    <ignoredError sqref="B126:F126" numberStoredAsText="1"/>
  </ignoredError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182"/>
  <sheetViews>
    <sheetView view="pageBreakPreview" zoomScale="124" zoomScaleNormal="80" zoomScaleSheetLayoutView="124" zoomScalePageLayoutView="0" workbookViewId="0" topLeftCell="A152">
      <selection activeCell="D179" sqref="D179"/>
    </sheetView>
  </sheetViews>
  <sheetFormatPr defaultColWidth="11.421875" defaultRowHeight="12.75"/>
  <cols>
    <col min="1" max="1" width="27.00390625" style="0" customWidth="1"/>
    <col min="2" max="2" width="23.421875" style="0" customWidth="1"/>
    <col min="3" max="3" width="41.8515625" style="0" customWidth="1"/>
    <col min="4" max="4" width="44.28125" style="0" customWidth="1"/>
    <col min="5" max="5" width="11.421875" style="0" customWidth="1"/>
  </cols>
  <sheetData>
    <row r="1" spans="1:5" s="22" customFormat="1" ht="12.75">
      <c r="A1" s="32"/>
      <c r="B1" s="32"/>
      <c r="C1" s="32"/>
      <c r="D1" s="32"/>
      <c r="E1" s="32"/>
    </row>
    <row r="2" spans="1:5" s="22" customFormat="1" ht="12.75">
      <c r="A2" s="32"/>
      <c r="B2" s="32"/>
      <c r="C2" s="32"/>
      <c r="D2" s="32"/>
      <c r="E2" s="32"/>
    </row>
    <row r="3" spans="1:5" s="22" customFormat="1" ht="12.75">
      <c r="A3" s="32"/>
      <c r="B3" s="32"/>
      <c r="C3" s="32"/>
      <c r="D3" s="32"/>
      <c r="E3" s="32"/>
    </row>
    <row r="4" spans="1:5" s="22" customFormat="1" ht="12.75">
      <c r="A4" s="32"/>
      <c r="B4" s="32"/>
      <c r="C4" s="32"/>
      <c r="D4" s="32"/>
      <c r="E4" s="32"/>
    </row>
    <row r="5" spans="1:5" s="22" customFormat="1" ht="12.75">
      <c r="A5" s="32"/>
      <c r="B5" s="32"/>
      <c r="C5" s="32"/>
      <c r="D5" s="32"/>
      <c r="E5" s="32"/>
    </row>
    <row r="6" spans="1:5" s="22" customFormat="1" ht="10.5" customHeight="1">
      <c r="A6" s="32"/>
      <c r="B6" s="32"/>
      <c r="C6" s="32"/>
      <c r="D6" s="32"/>
      <c r="E6" s="32"/>
    </row>
    <row r="7" spans="1:5" s="23" customFormat="1" ht="3" customHeight="1" thickBot="1">
      <c r="A7" s="51"/>
      <c r="B7" s="51"/>
      <c r="C7" s="51"/>
      <c r="D7" s="51"/>
      <c r="E7" s="51"/>
    </row>
    <row r="8" spans="1:5" s="23" customFormat="1" ht="23.25" customHeight="1" thickTop="1">
      <c r="A8" s="163" t="s">
        <v>93</v>
      </c>
      <c r="B8" s="163"/>
      <c r="C8" s="163"/>
      <c r="D8" s="163"/>
      <c r="E8" s="53" t="s">
        <v>3</v>
      </c>
    </row>
    <row r="9" spans="1:5" ht="15">
      <c r="A9" s="106" t="s">
        <v>38</v>
      </c>
      <c r="B9" s="102" t="s">
        <v>37</v>
      </c>
      <c r="C9" s="102" t="s">
        <v>43</v>
      </c>
      <c r="D9" s="102" t="s">
        <v>44</v>
      </c>
      <c r="E9" s="63"/>
    </row>
    <row r="10" spans="1:5" ht="15">
      <c r="A10" s="101" t="s">
        <v>15</v>
      </c>
      <c r="B10" s="35">
        <v>25663</v>
      </c>
      <c r="C10" s="103">
        <v>4334</v>
      </c>
      <c r="D10" s="103">
        <v>21330</v>
      </c>
      <c r="E10" s="101"/>
    </row>
    <row r="11" spans="1:5" ht="15">
      <c r="A11" s="101" t="s">
        <v>16</v>
      </c>
      <c r="B11" s="35">
        <v>35678</v>
      </c>
      <c r="C11" s="35">
        <v>4880</v>
      </c>
      <c r="D11" s="35">
        <v>30798</v>
      </c>
      <c r="E11" s="101"/>
    </row>
    <row r="12" spans="1:5" ht="15">
      <c r="A12" s="101" t="s">
        <v>17</v>
      </c>
      <c r="B12" s="35">
        <v>29957</v>
      </c>
      <c r="C12" s="35">
        <v>4688</v>
      </c>
      <c r="D12" s="35">
        <v>25268</v>
      </c>
      <c r="E12" s="101"/>
    </row>
    <row r="13" spans="1:5" ht="15">
      <c r="A13" s="101" t="s">
        <v>18</v>
      </c>
      <c r="B13" s="35">
        <v>35074</v>
      </c>
      <c r="C13" s="103">
        <v>7675</v>
      </c>
      <c r="D13" s="35">
        <v>27399</v>
      </c>
      <c r="E13" s="101"/>
    </row>
    <row r="14" spans="1:5" ht="15">
      <c r="A14" s="101" t="s">
        <v>19</v>
      </c>
      <c r="B14" s="35">
        <v>37266</v>
      </c>
      <c r="C14" s="103">
        <v>9181</v>
      </c>
      <c r="D14" s="35">
        <v>28084</v>
      </c>
      <c r="E14" s="101"/>
    </row>
    <row r="15" spans="1:5" ht="15">
      <c r="A15" s="101" t="s">
        <v>20</v>
      </c>
      <c r="B15" s="35">
        <v>38129</v>
      </c>
      <c r="C15" s="35">
        <v>8788</v>
      </c>
      <c r="D15" s="35">
        <v>29341</v>
      </c>
      <c r="E15" s="101"/>
    </row>
    <row r="16" spans="1:5" ht="15">
      <c r="A16" s="101" t="s">
        <v>21</v>
      </c>
      <c r="B16" s="35">
        <v>38652</v>
      </c>
      <c r="C16" s="35">
        <v>12200</v>
      </c>
      <c r="D16" s="35">
        <v>26452</v>
      </c>
      <c r="E16" s="101"/>
    </row>
    <row r="17" spans="1:5" ht="15">
      <c r="A17" s="101" t="s">
        <v>22</v>
      </c>
      <c r="B17" s="35">
        <v>48798</v>
      </c>
      <c r="C17" s="35">
        <v>14659</v>
      </c>
      <c r="D17" s="35">
        <v>34139</v>
      </c>
      <c r="E17" s="101"/>
    </row>
    <row r="18" spans="1:5" ht="15">
      <c r="A18" s="101" t="s">
        <v>4</v>
      </c>
      <c r="B18" s="35">
        <v>33047</v>
      </c>
      <c r="C18" s="103">
        <v>6713</v>
      </c>
      <c r="D18" s="35">
        <v>26334</v>
      </c>
      <c r="E18" s="101"/>
    </row>
    <row r="19" spans="1:5" ht="15">
      <c r="A19" s="101" t="s">
        <v>11</v>
      </c>
      <c r="B19" s="35">
        <v>40381</v>
      </c>
      <c r="C19" s="35">
        <v>11027</v>
      </c>
      <c r="D19" s="35">
        <v>29354</v>
      </c>
      <c r="E19" s="101"/>
    </row>
    <row r="20" spans="1:5" ht="15">
      <c r="A20" s="101" t="s">
        <v>12</v>
      </c>
      <c r="B20" s="35">
        <v>34164</v>
      </c>
      <c r="C20" s="35">
        <v>7659</v>
      </c>
      <c r="D20" s="35">
        <v>26505</v>
      </c>
      <c r="E20" s="101"/>
    </row>
    <row r="21" spans="1:5" ht="15">
      <c r="A21" s="104" t="s">
        <v>13</v>
      </c>
      <c r="B21" s="35">
        <v>35980</v>
      </c>
      <c r="C21" s="35">
        <v>7003</v>
      </c>
      <c r="D21" s="35">
        <v>28978</v>
      </c>
      <c r="E21" s="104"/>
    </row>
    <row r="22" spans="1:5" ht="12.75">
      <c r="A22" s="62"/>
      <c r="B22" s="62"/>
      <c r="C22" s="62"/>
      <c r="D22" s="62"/>
      <c r="E22" s="62"/>
    </row>
    <row r="23" spans="1:5" ht="13.5" thickBot="1">
      <c r="A23" s="65"/>
      <c r="B23" s="66"/>
      <c r="C23" s="62"/>
      <c r="D23" s="62"/>
      <c r="E23" s="65"/>
    </row>
    <row r="24" spans="1:5" ht="20.25" thickTop="1">
      <c r="A24" s="163" t="s">
        <v>54</v>
      </c>
      <c r="B24" s="163"/>
      <c r="C24" s="163"/>
      <c r="D24" s="163"/>
      <c r="E24" s="53" t="s">
        <v>3</v>
      </c>
    </row>
    <row r="25" spans="1:5" ht="15">
      <c r="A25" s="106" t="s">
        <v>38</v>
      </c>
      <c r="B25" s="102" t="s">
        <v>37</v>
      </c>
      <c r="C25" s="102" t="s">
        <v>43</v>
      </c>
      <c r="D25" s="102" t="s">
        <v>44</v>
      </c>
      <c r="E25" s="63"/>
    </row>
    <row r="26" spans="1:5" ht="15">
      <c r="A26" s="101" t="s">
        <v>15</v>
      </c>
      <c r="B26" s="35">
        <v>36168</v>
      </c>
      <c r="C26" s="35">
        <v>14185</v>
      </c>
      <c r="D26" s="35">
        <v>21983</v>
      </c>
      <c r="E26" s="101"/>
    </row>
    <row r="27" spans="1:5" ht="15">
      <c r="A27" s="101" t="s">
        <v>16</v>
      </c>
      <c r="B27" s="35">
        <v>22854</v>
      </c>
      <c r="C27" s="35">
        <v>4926</v>
      </c>
      <c r="D27" s="35">
        <v>17928</v>
      </c>
      <c r="E27" s="101"/>
    </row>
    <row r="28" spans="1:5" ht="15">
      <c r="A28" s="101" t="s">
        <v>17</v>
      </c>
      <c r="B28" s="35">
        <v>27985</v>
      </c>
      <c r="C28" s="35">
        <v>6575</v>
      </c>
      <c r="D28" s="35">
        <v>21410</v>
      </c>
      <c r="E28" s="101"/>
    </row>
    <row r="29" spans="1:5" ht="15">
      <c r="A29" s="101" t="s">
        <v>18</v>
      </c>
      <c r="B29" s="35">
        <v>35103</v>
      </c>
      <c r="C29" s="35">
        <v>9451</v>
      </c>
      <c r="D29" s="35">
        <v>25653</v>
      </c>
      <c r="E29" s="101"/>
    </row>
    <row r="30" spans="1:5" ht="15">
      <c r="A30" s="101" t="s">
        <v>19</v>
      </c>
      <c r="B30" s="35">
        <v>37414</v>
      </c>
      <c r="C30" s="103">
        <v>10773</v>
      </c>
      <c r="D30" s="103">
        <v>26641</v>
      </c>
      <c r="E30" s="101"/>
    </row>
    <row r="31" spans="1:5" ht="15">
      <c r="A31" s="101" t="s">
        <v>20</v>
      </c>
      <c r="B31" s="35">
        <v>43016</v>
      </c>
      <c r="C31" s="35">
        <v>10232</v>
      </c>
      <c r="D31" s="35">
        <v>32783</v>
      </c>
      <c r="E31" s="101"/>
    </row>
    <row r="32" spans="1:5" ht="15">
      <c r="A32" s="101" t="s">
        <v>21</v>
      </c>
      <c r="B32" s="35">
        <v>50342</v>
      </c>
      <c r="C32" s="35">
        <v>13324</v>
      </c>
      <c r="D32" s="35">
        <v>37018</v>
      </c>
      <c r="E32" s="101"/>
    </row>
    <row r="33" spans="1:5" ht="15">
      <c r="A33" s="101" t="s">
        <v>22</v>
      </c>
      <c r="B33" s="35">
        <v>54351</v>
      </c>
      <c r="C33" s="103">
        <v>17210</v>
      </c>
      <c r="D33" s="35">
        <v>37141</v>
      </c>
      <c r="E33" s="101"/>
    </row>
    <row r="34" spans="1:5" ht="15">
      <c r="A34" s="101" t="s">
        <v>4</v>
      </c>
      <c r="B34" s="35">
        <v>36349</v>
      </c>
      <c r="C34" s="103">
        <v>9167</v>
      </c>
      <c r="D34" s="35">
        <v>27182</v>
      </c>
      <c r="E34" s="101"/>
    </row>
    <row r="35" spans="1:5" ht="15">
      <c r="A35" s="101" t="s">
        <v>11</v>
      </c>
      <c r="B35" s="35">
        <v>34842</v>
      </c>
      <c r="C35" s="35">
        <v>5885</v>
      </c>
      <c r="D35" s="35">
        <v>28957</v>
      </c>
      <c r="E35" s="101"/>
    </row>
    <row r="36" spans="1:5" ht="15">
      <c r="A36" s="101" t="s">
        <v>12</v>
      </c>
      <c r="B36" s="35">
        <v>27031</v>
      </c>
      <c r="C36" s="35">
        <v>3713</v>
      </c>
      <c r="D36" s="35">
        <v>23318</v>
      </c>
      <c r="E36" s="101"/>
    </row>
    <row r="37" spans="1:5" ht="15">
      <c r="A37" s="104" t="s">
        <v>13</v>
      </c>
      <c r="B37" s="35">
        <v>36863</v>
      </c>
      <c r="C37" s="35">
        <v>6679</v>
      </c>
      <c r="D37" s="35">
        <v>30184</v>
      </c>
      <c r="E37" s="104"/>
    </row>
    <row r="38" spans="1:5" ht="12.75">
      <c r="A38" s="62"/>
      <c r="B38" s="69"/>
      <c r="C38" s="69"/>
      <c r="D38" s="69"/>
      <c r="E38" s="62"/>
    </row>
    <row r="39" spans="1:5" ht="13.5" thickBot="1">
      <c r="A39" s="62"/>
      <c r="B39" s="62"/>
      <c r="C39" s="70"/>
      <c r="D39" s="70"/>
      <c r="E39" s="62"/>
    </row>
    <row r="40" spans="1:5" ht="20.25" thickTop="1">
      <c r="A40" s="163" t="s">
        <v>64</v>
      </c>
      <c r="B40" s="163"/>
      <c r="C40" s="163"/>
      <c r="D40" s="163"/>
      <c r="E40" s="53" t="s">
        <v>3</v>
      </c>
    </row>
    <row r="41" spans="1:5" ht="15">
      <c r="A41" s="107" t="s">
        <v>38</v>
      </c>
      <c r="B41" s="102" t="s">
        <v>37</v>
      </c>
      <c r="C41" s="102" t="s">
        <v>43</v>
      </c>
      <c r="D41" s="102" t="s">
        <v>44</v>
      </c>
      <c r="E41" s="63"/>
    </row>
    <row r="42" spans="1:5" ht="15">
      <c r="A42" s="101" t="s">
        <v>15</v>
      </c>
      <c r="B42" s="35">
        <v>28324</v>
      </c>
      <c r="C42" s="35">
        <v>8158</v>
      </c>
      <c r="D42" s="35">
        <v>20166</v>
      </c>
      <c r="E42" s="101"/>
    </row>
    <row r="43" spans="1:5" ht="15">
      <c r="A43" s="101" t="s">
        <v>16</v>
      </c>
      <c r="B43" s="35">
        <v>24398</v>
      </c>
      <c r="C43" s="35">
        <v>3686</v>
      </c>
      <c r="D43" s="35">
        <v>20712</v>
      </c>
      <c r="E43" s="101"/>
    </row>
    <row r="44" spans="1:5" ht="15">
      <c r="A44" s="101" t="s">
        <v>17</v>
      </c>
      <c r="B44" s="35">
        <v>29192</v>
      </c>
      <c r="C44" s="35">
        <v>2813</v>
      </c>
      <c r="D44" s="35">
        <v>26380</v>
      </c>
      <c r="E44" s="101"/>
    </row>
    <row r="45" spans="1:5" ht="15">
      <c r="A45" s="101" t="s">
        <v>18</v>
      </c>
      <c r="B45" s="35">
        <v>41062</v>
      </c>
      <c r="C45" s="35">
        <v>5752</v>
      </c>
      <c r="D45" s="35">
        <v>35310</v>
      </c>
      <c r="E45" s="101"/>
    </row>
    <row r="46" spans="1:5" ht="15">
      <c r="A46" s="101" t="s">
        <v>19</v>
      </c>
      <c r="B46" s="35">
        <v>38496</v>
      </c>
      <c r="C46" s="103">
        <v>5256</v>
      </c>
      <c r="D46" s="103">
        <v>33239</v>
      </c>
      <c r="E46" s="101"/>
    </row>
    <row r="47" spans="1:5" ht="15">
      <c r="A47" s="101" t="s">
        <v>20</v>
      </c>
      <c r="B47" s="35">
        <v>41619</v>
      </c>
      <c r="C47" s="35">
        <v>8546</v>
      </c>
      <c r="D47" s="35">
        <v>33073</v>
      </c>
      <c r="E47" s="101"/>
    </row>
    <row r="48" spans="1:5" ht="15">
      <c r="A48" s="101" t="s">
        <v>21</v>
      </c>
      <c r="B48" s="35">
        <v>47719</v>
      </c>
      <c r="C48" s="35">
        <v>10939</v>
      </c>
      <c r="D48" s="35">
        <v>36780</v>
      </c>
      <c r="E48" s="101"/>
    </row>
    <row r="49" spans="1:5" ht="15">
      <c r="A49" s="101" t="s">
        <v>22</v>
      </c>
      <c r="B49" s="35">
        <v>64043</v>
      </c>
      <c r="C49" s="103">
        <v>17099</v>
      </c>
      <c r="D49" s="35">
        <v>46945</v>
      </c>
      <c r="E49" s="101"/>
    </row>
    <row r="50" spans="1:5" ht="15">
      <c r="A50" s="101" t="s">
        <v>4</v>
      </c>
      <c r="B50" s="35">
        <v>40818</v>
      </c>
      <c r="C50" s="103">
        <v>10513</v>
      </c>
      <c r="D50" s="35">
        <v>30306</v>
      </c>
      <c r="E50" s="101"/>
    </row>
    <row r="51" spans="1:5" ht="15">
      <c r="A51" s="101" t="s">
        <v>11</v>
      </c>
      <c r="B51" s="35">
        <v>32986</v>
      </c>
      <c r="C51" s="35">
        <v>4701</v>
      </c>
      <c r="D51" s="35">
        <v>28285</v>
      </c>
      <c r="E51" s="101"/>
    </row>
    <row r="52" spans="1:5" ht="15">
      <c r="A52" s="101" t="s">
        <v>12</v>
      </c>
      <c r="B52" s="35">
        <v>26736</v>
      </c>
      <c r="C52" s="35">
        <v>4707</v>
      </c>
      <c r="D52" s="35">
        <v>22029</v>
      </c>
      <c r="E52" s="101"/>
    </row>
    <row r="53" spans="1:5" ht="15">
      <c r="A53" s="104" t="s">
        <v>13</v>
      </c>
      <c r="B53" s="35">
        <v>29094</v>
      </c>
      <c r="C53" s="35">
        <v>2434</v>
      </c>
      <c r="D53" s="35">
        <v>26661</v>
      </c>
      <c r="E53" s="104"/>
    </row>
    <row r="54" spans="1:5" ht="12.75">
      <c r="A54" s="62"/>
      <c r="B54" s="69"/>
      <c r="C54" s="69"/>
      <c r="D54" s="69"/>
      <c r="E54" s="62"/>
    </row>
    <row r="55" spans="1:5" ht="13.5" thickBot="1">
      <c r="A55" s="62"/>
      <c r="B55" s="62"/>
      <c r="C55" s="62"/>
      <c r="D55" s="62"/>
      <c r="E55" s="62"/>
    </row>
    <row r="56" spans="1:5" ht="20.25" thickTop="1">
      <c r="A56" s="163" t="s">
        <v>68</v>
      </c>
      <c r="B56" s="163"/>
      <c r="C56" s="163"/>
      <c r="D56" s="163"/>
      <c r="E56" s="53" t="s">
        <v>3</v>
      </c>
    </row>
    <row r="57" spans="1:5" ht="15">
      <c r="A57" s="107" t="s">
        <v>38</v>
      </c>
      <c r="B57" s="102" t="s">
        <v>37</v>
      </c>
      <c r="C57" s="102" t="s">
        <v>43</v>
      </c>
      <c r="D57" s="102" t="s">
        <v>44</v>
      </c>
      <c r="E57" s="63"/>
    </row>
    <row r="58" spans="1:5" ht="15">
      <c r="A58" s="101" t="s">
        <v>15</v>
      </c>
      <c r="B58" s="35">
        <v>30660</v>
      </c>
      <c r="C58" s="35">
        <v>5346</v>
      </c>
      <c r="D58" s="35">
        <v>25314</v>
      </c>
      <c r="E58" s="101"/>
    </row>
    <row r="59" spans="1:5" ht="15">
      <c r="A59" s="101" t="s">
        <v>16</v>
      </c>
      <c r="B59" s="35">
        <v>27030</v>
      </c>
      <c r="C59" s="35">
        <v>2521</v>
      </c>
      <c r="D59" s="35">
        <v>24509</v>
      </c>
      <c r="E59" s="101"/>
    </row>
    <row r="60" spans="1:5" ht="15">
      <c r="A60" s="101" t="s">
        <v>17</v>
      </c>
      <c r="B60" s="35">
        <v>31422</v>
      </c>
      <c r="C60" s="35">
        <v>3015</v>
      </c>
      <c r="D60" s="35">
        <v>28407</v>
      </c>
      <c r="E60" s="101"/>
    </row>
    <row r="61" spans="1:5" ht="15">
      <c r="A61" s="101" t="s">
        <v>18</v>
      </c>
      <c r="B61" s="35">
        <v>32741</v>
      </c>
      <c r="C61" s="35">
        <v>5439</v>
      </c>
      <c r="D61" s="35">
        <v>27303</v>
      </c>
      <c r="E61" s="101"/>
    </row>
    <row r="62" spans="1:5" ht="15">
      <c r="A62" s="101" t="s">
        <v>19</v>
      </c>
      <c r="B62" s="35">
        <v>37685</v>
      </c>
      <c r="C62" s="103">
        <v>5422</v>
      </c>
      <c r="D62" s="103">
        <v>32262</v>
      </c>
      <c r="E62" s="101"/>
    </row>
    <row r="63" spans="1:5" ht="15">
      <c r="A63" s="101" t="s">
        <v>20</v>
      </c>
      <c r="B63" s="35">
        <v>38531</v>
      </c>
      <c r="C63" s="35">
        <v>6604</v>
      </c>
      <c r="D63" s="35">
        <v>31926</v>
      </c>
      <c r="E63" s="101"/>
    </row>
    <row r="64" spans="1:5" ht="15">
      <c r="A64" s="101" t="s">
        <v>21</v>
      </c>
      <c r="B64" s="35">
        <v>52412</v>
      </c>
      <c r="C64" s="35">
        <v>12598</v>
      </c>
      <c r="D64" s="35">
        <v>39813</v>
      </c>
      <c r="E64" s="101"/>
    </row>
    <row r="65" spans="1:5" ht="15">
      <c r="A65" s="101" t="s">
        <v>22</v>
      </c>
      <c r="B65" s="35">
        <v>62150</v>
      </c>
      <c r="C65" s="103">
        <v>16617</v>
      </c>
      <c r="D65" s="35">
        <v>45533</v>
      </c>
      <c r="E65" s="101"/>
    </row>
    <row r="66" spans="1:5" ht="15">
      <c r="A66" s="101" t="s">
        <v>4</v>
      </c>
      <c r="B66" s="35">
        <v>45641</v>
      </c>
      <c r="C66" s="103">
        <v>14413</v>
      </c>
      <c r="D66" s="35">
        <v>31228</v>
      </c>
      <c r="E66" s="101"/>
    </row>
    <row r="67" spans="1:5" ht="15">
      <c r="A67" s="143" t="s">
        <v>11</v>
      </c>
      <c r="B67" s="140">
        <v>35610</v>
      </c>
      <c r="C67" s="140">
        <v>6949</v>
      </c>
      <c r="D67" s="140">
        <v>28661</v>
      </c>
      <c r="E67" s="143"/>
    </row>
    <row r="68" spans="1:5" s="135" customFormat="1" ht="15">
      <c r="A68" s="146" t="s">
        <v>12</v>
      </c>
      <c r="B68" s="147">
        <v>26706</v>
      </c>
      <c r="C68" s="147">
        <v>3518</v>
      </c>
      <c r="D68" s="147">
        <v>23188</v>
      </c>
      <c r="E68" s="146"/>
    </row>
    <row r="69" spans="1:5" s="135" customFormat="1" ht="15">
      <c r="A69" s="148" t="s">
        <v>13</v>
      </c>
      <c r="B69" s="149">
        <v>37734</v>
      </c>
      <c r="C69" s="149">
        <v>5281</v>
      </c>
      <c r="D69" s="149">
        <v>32453</v>
      </c>
      <c r="E69" s="148"/>
    </row>
    <row r="70" spans="1:5" s="136" customFormat="1" ht="15">
      <c r="A70" s="141"/>
      <c r="B70" s="142"/>
      <c r="C70" s="142"/>
      <c r="D70" s="142"/>
      <c r="E70" s="141"/>
    </row>
    <row r="71" spans="1:5" ht="13.5" thickBot="1">
      <c r="A71" s="62"/>
      <c r="B71" s="62"/>
      <c r="C71" s="62"/>
      <c r="D71" s="62"/>
      <c r="E71" s="62"/>
    </row>
    <row r="72" spans="1:5" ht="20.25" thickTop="1">
      <c r="A72" s="163" t="s">
        <v>76</v>
      </c>
      <c r="B72" s="163"/>
      <c r="C72" s="163"/>
      <c r="D72" s="163"/>
      <c r="E72" s="53" t="s">
        <v>3</v>
      </c>
    </row>
    <row r="73" spans="1:5" ht="15">
      <c r="A73" s="107" t="s">
        <v>38</v>
      </c>
      <c r="B73" s="102" t="s">
        <v>37</v>
      </c>
      <c r="C73" s="102" t="s">
        <v>43</v>
      </c>
      <c r="D73" s="102" t="s">
        <v>44</v>
      </c>
      <c r="E73" s="63"/>
    </row>
    <row r="74" spans="1:5" ht="15">
      <c r="A74" s="101" t="s">
        <v>15</v>
      </c>
      <c r="B74" s="35">
        <v>25784</v>
      </c>
      <c r="C74" s="35">
        <v>2149</v>
      </c>
      <c r="D74" s="35">
        <v>23635</v>
      </c>
      <c r="E74" s="101"/>
    </row>
    <row r="75" spans="1:5" ht="15">
      <c r="A75" s="101" t="s">
        <v>16</v>
      </c>
      <c r="B75" s="35">
        <v>23698</v>
      </c>
      <c r="C75" s="35">
        <v>2948</v>
      </c>
      <c r="D75" s="35">
        <v>20749</v>
      </c>
      <c r="E75" s="101"/>
    </row>
    <row r="76" spans="1:5" ht="15">
      <c r="A76" s="101" t="s">
        <v>17</v>
      </c>
      <c r="B76" s="35">
        <v>26044</v>
      </c>
      <c r="C76" s="35">
        <v>2381</v>
      </c>
      <c r="D76" s="35">
        <v>23663</v>
      </c>
      <c r="E76" s="101"/>
    </row>
    <row r="77" spans="1:5" ht="15">
      <c r="A77" s="101" t="s">
        <v>18</v>
      </c>
      <c r="B77" s="35">
        <v>35573</v>
      </c>
      <c r="C77" s="35">
        <v>6984</v>
      </c>
      <c r="D77" s="35">
        <v>28589</v>
      </c>
      <c r="E77" s="101"/>
    </row>
    <row r="78" spans="1:5" ht="15">
      <c r="A78" s="101" t="s">
        <v>19</v>
      </c>
      <c r="B78" s="35">
        <v>47015</v>
      </c>
      <c r="C78" s="103">
        <v>4990</v>
      </c>
      <c r="D78" s="103">
        <v>42026</v>
      </c>
      <c r="E78" s="101"/>
    </row>
    <row r="79" spans="1:5" ht="15">
      <c r="A79" s="101" t="s">
        <v>20</v>
      </c>
      <c r="B79" s="35">
        <v>41576</v>
      </c>
      <c r="C79" s="35">
        <v>5570</v>
      </c>
      <c r="D79" s="35">
        <v>36006</v>
      </c>
      <c r="E79" s="101"/>
    </row>
    <row r="80" spans="1:5" ht="15">
      <c r="A80" s="101" t="s">
        <v>21</v>
      </c>
      <c r="B80" s="35">
        <v>57131</v>
      </c>
      <c r="C80" s="35">
        <v>10303</v>
      </c>
      <c r="D80" s="35">
        <v>46828</v>
      </c>
      <c r="E80" s="101"/>
    </row>
    <row r="81" spans="1:5" ht="15">
      <c r="A81" s="101" t="s">
        <v>22</v>
      </c>
      <c r="B81" s="35">
        <v>65544</v>
      </c>
      <c r="C81" s="103">
        <v>18300</v>
      </c>
      <c r="D81" s="35">
        <v>47244</v>
      </c>
      <c r="E81" s="101"/>
    </row>
    <row r="82" spans="1:5" ht="15">
      <c r="A82" s="101" t="s">
        <v>4</v>
      </c>
      <c r="B82" s="35">
        <v>47196</v>
      </c>
      <c r="C82" s="103">
        <v>9779</v>
      </c>
      <c r="D82" s="35">
        <v>37417</v>
      </c>
      <c r="E82" s="101"/>
    </row>
    <row r="83" spans="1:5" ht="15">
      <c r="A83" s="101" t="s">
        <v>11</v>
      </c>
      <c r="B83" s="35">
        <v>36132</v>
      </c>
      <c r="C83" s="35">
        <v>6764</v>
      </c>
      <c r="D83" s="35">
        <v>29368</v>
      </c>
      <c r="E83" s="101"/>
    </row>
    <row r="84" spans="1:5" ht="15">
      <c r="A84" s="101" t="s">
        <v>12</v>
      </c>
      <c r="B84" s="35">
        <v>32754</v>
      </c>
      <c r="C84" s="35">
        <v>2623</v>
      </c>
      <c r="D84" s="35">
        <v>30131</v>
      </c>
      <c r="E84" s="101"/>
    </row>
    <row r="85" spans="1:5" ht="15">
      <c r="A85" s="144" t="s">
        <v>13</v>
      </c>
      <c r="B85" s="145">
        <v>29035</v>
      </c>
      <c r="C85" s="145">
        <v>3524</v>
      </c>
      <c r="D85" s="145">
        <v>25512</v>
      </c>
      <c r="E85" s="144"/>
    </row>
    <row r="86" spans="1:5" ht="15">
      <c r="A86" s="141"/>
      <c r="B86" s="142"/>
      <c r="C86" s="142"/>
      <c r="D86" s="142"/>
      <c r="E86" s="141"/>
    </row>
    <row r="87" spans="1:5" ht="15">
      <c r="A87" s="141"/>
      <c r="B87" s="142"/>
      <c r="C87" s="142"/>
      <c r="D87" s="142"/>
      <c r="E87" s="141"/>
    </row>
    <row r="88" spans="1:5" ht="19.5">
      <c r="A88" s="163" t="s">
        <v>89</v>
      </c>
      <c r="B88" s="163"/>
      <c r="C88" s="163"/>
      <c r="D88" s="163"/>
      <c r="E88" s="150" t="s">
        <v>3</v>
      </c>
    </row>
    <row r="89" spans="1:5" ht="15">
      <c r="A89" s="107" t="s">
        <v>38</v>
      </c>
      <c r="B89" s="102" t="s">
        <v>37</v>
      </c>
      <c r="C89" s="102" t="s">
        <v>43</v>
      </c>
      <c r="D89" s="102" t="s">
        <v>44</v>
      </c>
      <c r="E89" s="63"/>
    </row>
    <row r="90" spans="1:5" ht="15">
      <c r="A90" s="101" t="s">
        <v>15</v>
      </c>
      <c r="B90" s="35">
        <v>26645</v>
      </c>
      <c r="C90" s="35">
        <v>3984</v>
      </c>
      <c r="D90" s="35">
        <v>22661</v>
      </c>
      <c r="E90" s="101"/>
    </row>
    <row r="91" spans="1:5" ht="15">
      <c r="A91" s="101" t="s">
        <v>16</v>
      </c>
      <c r="B91" s="35">
        <v>26108</v>
      </c>
      <c r="C91" s="35">
        <v>1288</v>
      </c>
      <c r="D91" s="35">
        <v>24820</v>
      </c>
      <c r="E91" s="101"/>
    </row>
    <row r="92" spans="1:5" ht="15">
      <c r="A92" s="101" t="s">
        <v>17</v>
      </c>
      <c r="B92" s="35">
        <v>31566</v>
      </c>
      <c r="C92" s="35">
        <v>2910</v>
      </c>
      <c r="D92" s="35">
        <v>28656</v>
      </c>
      <c r="E92" s="101"/>
    </row>
    <row r="93" spans="1:5" ht="15">
      <c r="A93" s="101" t="s">
        <v>18</v>
      </c>
      <c r="B93" s="35">
        <v>38716</v>
      </c>
      <c r="C93" s="35">
        <v>6792</v>
      </c>
      <c r="D93" s="35">
        <v>31924</v>
      </c>
      <c r="E93" s="101"/>
    </row>
    <row r="94" spans="1:5" ht="15">
      <c r="A94" s="101" t="s">
        <v>19</v>
      </c>
      <c r="B94" s="35">
        <v>39868</v>
      </c>
      <c r="C94" s="103">
        <v>4097</v>
      </c>
      <c r="D94" s="103">
        <v>35771</v>
      </c>
      <c r="E94" s="101"/>
    </row>
    <row r="95" spans="1:5" ht="15">
      <c r="A95" s="101" t="s">
        <v>20</v>
      </c>
      <c r="B95" s="35">
        <v>39393</v>
      </c>
      <c r="C95" s="35">
        <v>8024</v>
      </c>
      <c r="D95" s="35">
        <v>31369</v>
      </c>
      <c r="E95" s="101"/>
    </row>
    <row r="96" spans="1:5" ht="15">
      <c r="A96" s="101" t="s">
        <v>21</v>
      </c>
      <c r="B96" s="35">
        <v>55434</v>
      </c>
      <c r="C96" s="35">
        <v>12200</v>
      </c>
      <c r="D96" s="35">
        <v>43234</v>
      </c>
      <c r="E96" s="101"/>
    </row>
    <row r="97" spans="1:5" ht="15">
      <c r="A97" s="101" t="s">
        <v>22</v>
      </c>
      <c r="B97" s="35">
        <v>66745</v>
      </c>
      <c r="C97" s="103">
        <v>15567</v>
      </c>
      <c r="D97" s="35">
        <v>51179</v>
      </c>
      <c r="E97" s="101"/>
    </row>
    <row r="98" spans="1:5" ht="15">
      <c r="A98" s="101" t="s">
        <v>4</v>
      </c>
      <c r="B98" s="35">
        <v>46606</v>
      </c>
      <c r="C98" s="103">
        <v>12335</v>
      </c>
      <c r="D98" s="35">
        <v>34271</v>
      </c>
      <c r="E98" s="101"/>
    </row>
    <row r="99" spans="1:5" ht="15">
      <c r="A99" s="101" t="s">
        <v>11</v>
      </c>
      <c r="B99" s="35">
        <v>35463</v>
      </c>
      <c r="C99" s="35">
        <v>6804</v>
      </c>
      <c r="D99" s="35">
        <v>28659</v>
      </c>
      <c r="E99" s="101"/>
    </row>
    <row r="100" spans="1:5" ht="15">
      <c r="A100" s="101" t="s">
        <v>12</v>
      </c>
      <c r="B100" s="35">
        <v>30172</v>
      </c>
      <c r="C100" s="35">
        <v>4085</v>
      </c>
      <c r="D100" s="35">
        <v>26087</v>
      </c>
      <c r="E100" s="101"/>
    </row>
    <row r="101" spans="1:5" ht="15">
      <c r="A101" s="144" t="s">
        <v>13</v>
      </c>
      <c r="B101" s="145">
        <v>34628</v>
      </c>
      <c r="C101" s="145">
        <v>4094</v>
      </c>
      <c r="D101" s="145">
        <v>30534</v>
      </c>
      <c r="E101" s="144"/>
    </row>
    <row r="102" spans="1:5" ht="12.75">
      <c r="A102" s="136"/>
      <c r="B102" s="136"/>
      <c r="C102" s="136"/>
      <c r="D102" s="136"/>
      <c r="E102" s="136"/>
    </row>
    <row r="103" spans="1:5" ht="15">
      <c r="A103" s="141"/>
      <c r="B103" s="142"/>
      <c r="C103" s="151"/>
      <c r="D103" s="142"/>
      <c r="E103" s="141"/>
    </row>
    <row r="104" spans="1:5" ht="19.5">
      <c r="A104" s="163" t="s">
        <v>87</v>
      </c>
      <c r="B104" s="163"/>
      <c r="C104" s="163"/>
      <c r="D104" s="163"/>
      <c r="E104" s="150" t="s">
        <v>3</v>
      </c>
    </row>
    <row r="105" spans="1:5" ht="15">
      <c r="A105" s="107" t="s">
        <v>38</v>
      </c>
      <c r="B105" s="102" t="s">
        <v>37</v>
      </c>
      <c r="C105" s="102" t="s">
        <v>43</v>
      </c>
      <c r="D105" s="102" t="s">
        <v>44</v>
      </c>
      <c r="E105" s="63"/>
    </row>
    <row r="106" spans="1:5" ht="15">
      <c r="A106" s="101" t="s">
        <v>15</v>
      </c>
      <c r="B106" s="35">
        <v>32195</v>
      </c>
      <c r="C106" s="35">
        <v>4812</v>
      </c>
      <c r="D106" s="35">
        <v>27382</v>
      </c>
      <c r="E106" s="101"/>
    </row>
    <row r="107" spans="1:5" ht="15">
      <c r="A107" s="101" t="s">
        <v>16</v>
      </c>
      <c r="B107" s="35">
        <v>32467</v>
      </c>
      <c r="C107" s="35">
        <v>6755</v>
      </c>
      <c r="D107" s="35">
        <v>25712</v>
      </c>
      <c r="E107" s="101"/>
    </row>
    <row r="108" spans="1:5" ht="15">
      <c r="A108" s="101" t="s">
        <v>17</v>
      </c>
      <c r="B108" s="35">
        <v>40304</v>
      </c>
      <c r="C108" s="35">
        <v>9221</v>
      </c>
      <c r="D108" s="35">
        <v>31084</v>
      </c>
      <c r="E108" s="101"/>
    </row>
    <row r="109" spans="1:5" ht="15">
      <c r="A109" s="101" t="s">
        <v>18</v>
      </c>
      <c r="B109" s="35">
        <v>43377</v>
      </c>
      <c r="C109" s="35">
        <v>15904</v>
      </c>
      <c r="D109" s="35">
        <v>27473</v>
      </c>
      <c r="E109" s="101"/>
    </row>
    <row r="110" spans="1:5" ht="15">
      <c r="A110" s="101" t="s">
        <v>19</v>
      </c>
      <c r="B110" s="35">
        <v>50661</v>
      </c>
      <c r="C110" s="103">
        <v>9439</v>
      </c>
      <c r="D110" s="103">
        <v>41222</v>
      </c>
      <c r="E110" s="101"/>
    </row>
    <row r="111" spans="1:5" ht="15">
      <c r="A111" s="101" t="s">
        <v>20</v>
      </c>
      <c r="B111" s="35">
        <v>49744</v>
      </c>
      <c r="C111" s="35">
        <v>14565</v>
      </c>
      <c r="D111" s="35">
        <v>35179</v>
      </c>
      <c r="E111" s="101"/>
    </row>
    <row r="112" spans="1:5" ht="15">
      <c r="A112" s="101" t="s">
        <v>21</v>
      </c>
      <c r="B112" s="35">
        <v>70871</v>
      </c>
      <c r="C112" s="35">
        <v>18732</v>
      </c>
      <c r="D112" s="35">
        <v>52139</v>
      </c>
      <c r="E112" s="101"/>
    </row>
    <row r="113" spans="1:5" ht="15">
      <c r="A113" s="101" t="s">
        <v>22</v>
      </c>
      <c r="B113" s="35">
        <v>70966</v>
      </c>
      <c r="C113" s="35">
        <v>21624</v>
      </c>
      <c r="D113" s="35">
        <v>49341</v>
      </c>
      <c r="E113" s="101"/>
    </row>
    <row r="114" spans="1:5" ht="15">
      <c r="A114" s="101" t="s">
        <v>4</v>
      </c>
      <c r="B114" s="35">
        <v>54567</v>
      </c>
      <c r="C114" s="35">
        <v>11972</v>
      </c>
      <c r="D114" s="35">
        <v>42595</v>
      </c>
      <c r="E114" s="101"/>
    </row>
    <row r="115" spans="1:5" ht="15">
      <c r="A115" s="101" t="s">
        <v>11</v>
      </c>
      <c r="B115" s="35">
        <v>38823</v>
      </c>
      <c r="C115" s="35">
        <v>7599</v>
      </c>
      <c r="D115" s="35">
        <v>31224</v>
      </c>
      <c r="E115" s="101"/>
    </row>
    <row r="116" spans="1:5" ht="15">
      <c r="A116" s="101" t="s">
        <v>12</v>
      </c>
      <c r="B116" s="35">
        <v>33777</v>
      </c>
      <c r="C116" s="35">
        <v>4672</v>
      </c>
      <c r="D116" s="35">
        <v>29105</v>
      </c>
      <c r="E116" s="101"/>
    </row>
    <row r="117" spans="1:5" ht="15">
      <c r="A117" s="104" t="s">
        <v>13</v>
      </c>
      <c r="B117" s="35">
        <v>33736</v>
      </c>
      <c r="C117" s="35">
        <v>4235</v>
      </c>
      <c r="D117" s="35">
        <v>29501</v>
      </c>
      <c r="E117" s="104"/>
    </row>
    <row r="118" spans="1:5" ht="12.75">
      <c r="A118" s="72"/>
      <c r="B118" s="72"/>
      <c r="C118" s="72"/>
      <c r="D118" s="72"/>
      <c r="E118" s="72"/>
    </row>
    <row r="119" spans="1:5" ht="12.75">
      <c r="A119" s="72"/>
      <c r="B119" s="72"/>
      <c r="C119" s="72"/>
      <c r="D119" s="72"/>
      <c r="E119" s="72"/>
    </row>
    <row r="120" spans="1:5" ht="19.5">
      <c r="A120" s="163" t="s">
        <v>143</v>
      </c>
      <c r="B120" s="163"/>
      <c r="C120" s="163"/>
      <c r="D120" s="163"/>
      <c r="E120" s="150" t="s">
        <v>3</v>
      </c>
    </row>
    <row r="121" spans="1:5" ht="15">
      <c r="A121" s="107" t="s">
        <v>38</v>
      </c>
      <c r="B121" s="102" t="s">
        <v>37</v>
      </c>
      <c r="C121" s="102" t="s">
        <v>43</v>
      </c>
      <c r="D121" s="102" t="s">
        <v>44</v>
      </c>
      <c r="E121" s="63"/>
    </row>
    <row r="122" spans="1:5" ht="15">
      <c r="A122" s="101" t="s">
        <v>15</v>
      </c>
      <c r="B122" s="35">
        <v>34518</v>
      </c>
      <c r="C122" s="35">
        <v>4968</v>
      </c>
      <c r="D122" s="35">
        <v>29550</v>
      </c>
      <c r="E122" s="101"/>
    </row>
    <row r="123" spans="1:5" ht="15">
      <c r="A123" s="101" t="s">
        <v>16</v>
      </c>
      <c r="B123" s="35">
        <v>33612</v>
      </c>
      <c r="C123" s="35">
        <v>5838</v>
      </c>
      <c r="D123" s="35">
        <v>27774</v>
      </c>
      <c r="E123" s="101"/>
    </row>
    <row r="124" spans="1:5" ht="15">
      <c r="A124" s="101" t="s">
        <v>17</v>
      </c>
      <c r="B124" s="35">
        <v>36808</v>
      </c>
      <c r="C124" s="35">
        <v>5976</v>
      </c>
      <c r="D124" s="35">
        <v>30832</v>
      </c>
      <c r="E124" s="101"/>
    </row>
    <row r="125" spans="1:5" ht="15">
      <c r="A125" s="101" t="s">
        <v>18</v>
      </c>
      <c r="B125" s="35">
        <v>42062</v>
      </c>
      <c r="C125" s="35">
        <v>10272</v>
      </c>
      <c r="D125" s="35">
        <v>31790</v>
      </c>
      <c r="E125" s="101"/>
    </row>
    <row r="126" spans="1:5" ht="15">
      <c r="A126" s="101" t="s">
        <v>19</v>
      </c>
      <c r="B126" s="35" t="s">
        <v>146</v>
      </c>
      <c r="C126" s="103" t="s">
        <v>155</v>
      </c>
      <c r="D126" s="103" t="s">
        <v>156</v>
      </c>
      <c r="E126" s="101"/>
    </row>
    <row r="127" spans="1:5" ht="15">
      <c r="A127" s="101" t="s">
        <v>20</v>
      </c>
      <c r="B127" s="35">
        <v>48975</v>
      </c>
      <c r="C127" s="103">
        <v>16658</v>
      </c>
      <c r="D127" s="103">
        <v>32317</v>
      </c>
      <c r="E127" s="101"/>
    </row>
    <row r="128" spans="1:5" ht="15">
      <c r="A128" s="101" t="s">
        <v>21</v>
      </c>
      <c r="B128" s="35">
        <v>61743</v>
      </c>
      <c r="C128" s="35">
        <v>23252</v>
      </c>
      <c r="D128" s="35">
        <v>38491</v>
      </c>
      <c r="E128" s="101"/>
    </row>
    <row r="129" spans="1:5" ht="15">
      <c r="A129" s="101" t="s">
        <v>22</v>
      </c>
      <c r="B129" s="35">
        <v>86901</v>
      </c>
      <c r="C129" s="35">
        <v>40658</v>
      </c>
      <c r="D129" s="35">
        <v>46244</v>
      </c>
      <c r="E129" s="101"/>
    </row>
    <row r="130" spans="1:5" ht="15">
      <c r="A130" s="101" t="s">
        <v>4</v>
      </c>
      <c r="B130" s="35">
        <v>56955</v>
      </c>
      <c r="C130" s="35">
        <v>12567</v>
      </c>
      <c r="D130" s="35">
        <v>44388</v>
      </c>
      <c r="E130" s="101"/>
    </row>
    <row r="131" spans="1:5" ht="15">
      <c r="A131" s="101" t="s">
        <v>11</v>
      </c>
      <c r="B131" s="35">
        <v>39718</v>
      </c>
      <c r="C131" s="35">
        <v>13586</v>
      </c>
      <c r="D131" s="35">
        <v>26132</v>
      </c>
      <c r="E131" s="101"/>
    </row>
    <row r="132" spans="1:5" ht="15">
      <c r="A132" s="101" t="s">
        <v>12</v>
      </c>
      <c r="B132" s="35">
        <v>31913</v>
      </c>
      <c r="C132" s="35">
        <v>6050</v>
      </c>
      <c r="D132" s="35">
        <v>25862</v>
      </c>
      <c r="E132" s="101"/>
    </row>
    <row r="133" spans="1:5" ht="15">
      <c r="A133" s="104" t="s">
        <v>13</v>
      </c>
      <c r="B133" s="35">
        <v>34726</v>
      </c>
      <c r="C133" s="35">
        <v>4771</v>
      </c>
      <c r="D133" s="35">
        <v>29955</v>
      </c>
      <c r="E133" s="104"/>
    </row>
    <row r="134" spans="1:5" ht="12.75">
      <c r="A134" s="72"/>
      <c r="B134" s="72"/>
      <c r="C134" s="72"/>
      <c r="D134" s="72"/>
      <c r="E134" s="72"/>
    </row>
    <row r="135" spans="1:5" ht="12.75">
      <c r="A135" s="72"/>
      <c r="B135" s="72"/>
      <c r="C135" s="72"/>
      <c r="D135" s="72"/>
      <c r="E135" s="72"/>
    </row>
    <row r="136" spans="1:5" ht="12.75">
      <c r="A136" s="72"/>
      <c r="B136" s="72"/>
      <c r="C136" s="72"/>
      <c r="D136" s="72"/>
      <c r="E136" s="72"/>
    </row>
    <row r="137" spans="1:5" ht="19.5">
      <c r="A137" s="163" t="s">
        <v>171</v>
      </c>
      <c r="B137" s="163"/>
      <c r="C137" s="163"/>
      <c r="D137" s="163"/>
      <c r="E137" s="150" t="s">
        <v>3</v>
      </c>
    </row>
    <row r="138" spans="1:5" ht="15">
      <c r="A138" s="107" t="s">
        <v>38</v>
      </c>
      <c r="B138" s="102" t="s">
        <v>37</v>
      </c>
      <c r="C138" s="102" t="s">
        <v>43</v>
      </c>
      <c r="D138" s="102" t="s">
        <v>44</v>
      </c>
      <c r="E138" s="63"/>
    </row>
    <row r="139" spans="1:5" ht="15">
      <c r="A139" s="101" t="s">
        <v>15</v>
      </c>
      <c r="B139" s="35">
        <v>34182</v>
      </c>
      <c r="C139" s="35">
        <v>5576</v>
      </c>
      <c r="D139" s="35">
        <v>28606</v>
      </c>
      <c r="E139" s="101"/>
    </row>
    <row r="140" spans="1:5" ht="15">
      <c r="A140" s="101" t="s">
        <v>16</v>
      </c>
      <c r="B140" s="35">
        <v>31163</v>
      </c>
      <c r="C140" s="35">
        <v>7136</v>
      </c>
      <c r="D140" s="35">
        <v>24027</v>
      </c>
      <c r="E140" s="101"/>
    </row>
    <row r="141" spans="1:5" ht="15">
      <c r="A141" s="101" t="s">
        <v>17</v>
      </c>
      <c r="B141" s="35">
        <v>43243</v>
      </c>
      <c r="C141" s="35">
        <v>6816</v>
      </c>
      <c r="D141" s="35">
        <v>36427</v>
      </c>
      <c r="E141" s="101"/>
    </row>
    <row r="142" spans="1:5" ht="15">
      <c r="A142" s="101" t="s">
        <v>18</v>
      </c>
      <c r="B142" s="35">
        <v>40876</v>
      </c>
      <c r="C142" s="35">
        <v>8955</v>
      </c>
      <c r="D142" s="35">
        <v>39123</v>
      </c>
      <c r="E142" s="101"/>
    </row>
    <row r="143" spans="1:5" ht="15">
      <c r="A143" s="101" t="s">
        <v>19</v>
      </c>
      <c r="B143" s="35">
        <v>45671</v>
      </c>
      <c r="C143" s="103">
        <v>13342</v>
      </c>
      <c r="D143" s="103">
        <v>32329</v>
      </c>
      <c r="E143" s="101"/>
    </row>
    <row r="144" spans="1:5" ht="15">
      <c r="A144" s="101" t="s">
        <v>20</v>
      </c>
      <c r="B144" s="35">
        <v>53405</v>
      </c>
      <c r="C144" s="103">
        <v>14638</v>
      </c>
      <c r="D144" s="103">
        <v>38768</v>
      </c>
      <c r="E144" s="101"/>
    </row>
    <row r="145" spans="1:5" ht="15">
      <c r="A145" s="101" t="s">
        <v>21</v>
      </c>
      <c r="B145" s="35">
        <v>72318</v>
      </c>
      <c r="C145" s="35">
        <v>22990</v>
      </c>
      <c r="D145" s="35">
        <v>49328</v>
      </c>
      <c r="E145" s="101"/>
    </row>
    <row r="146" spans="1:5" ht="15">
      <c r="A146" s="101" t="s">
        <v>22</v>
      </c>
      <c r="B146" s="35">
        <v>77208</v>
      </c>
      <c r="C146" s="35">
        <v>29594</v>
      </c>
      <c r="D146" s="35">
        <v>47614</v>
      </c>
      <c r="E146" s="101"/>
    </row>
    <row r="147" spans="1:5" ht="15">
      <c r="A147" s="101" t="s">
        <v>4</v>
      </c>
      <c r="B147" s="35">
        <v>54614</v>
      </c>
      <c r="C147" s="35">
        <v>12441</v>
      </c>
      <c r="D147" s="35">
        <v>42173</v>
      </c>
      <c r="E147" s="101"/>
    </row>
    <row r="148" spans="1:5" ht="15">
      <c r="A148" s="101" t="s">
        <v>11</v>
      </c>
      <c r="B148" s="35">
        <v>43879</v>
      </c>
      <c r="C148" s="35">
        <v>10302</v>
      </c>
      <c r="D148" s="35">
        <v>33577</v>
      </c>
      <c r="E148" s="101"/>
    </row>
    <row r="149" spans="1:5" ht="15">
      <c r="A149" s="101" t="s">
        <v>12</v>
      </c>
      <c r="B149" s="35">
        <v>38263</v>
      </c>
      <c r="C149" s="35">
        <v>4496</v>
      </c>
      <c r="D149" s="35">
        <v>33767</v>
      </c>
      <c r="E149" s="101"/>
    </row>
    <row r="150" spans="1:5" ht="15">
      <c r="A150" s="104" t="s">
        <v>13</v>
      </c>
      <c r="B150" s="35">
        <v>31959</v>
      </c>
      <c r="C150" s="35">
        <v>4029</v>
      </c>
      <c r="D150" s="35">
        <v>27930</v>
      </c>
      <c r="E150" s="104"/>
    </row>
    <row r="151" spans="1:5" ht="12.75">
      <c r="A151" s="72"/>
      <c r="B151" s="72"/>
      <c r="C151" s="72"/>
      <c r="D151" s="72"/>
      <c r="E151" s="72"/>
    </row>
    <row r="152" spans="1:5" ht="12.75">
      <c r="A152" s="72"/>
      <c r="B152" s="72"/>
      <c r="C152" s="72"/>
      <c r="D152" s="72"/>
      <c r="E152" s="72"/>
    </row>
    <row r="153" spans="1:5" ht="12.75">
      <c r="A153" s="72"/>
      <c r="B153" s="72"/>
      <c r="C153" s="72"/>
      <c r="D153" s="72"/>
      <c r="E153" s="72"/>
    </row>
    <row r="154" spans="1:5" ht="19.5">
      <c r="A154" s="163" t="s">
        <v>180</v>
      </c>
      <c r="B154" s="163"/>
      <c r="C154" s="163"/>
      <c r="D154" s="163"/>
      <c r="E154" s="150" t="s">
        <v>3</v>
      </c>
    </row>
    <row r="155" spans="1:5" ht="15">
      <c r="A155" s="107" t="s">
        <v>38</v>
      </c>
      <c r="B155" s="102" t="s">
        <v>37</v>
      </c>
      <c r="C155" s="102" t="s">
        <v>43</v>
      </c>
      <c r="D155" s="102" t="s">
        <v>44</v>
      </c>
      <c r="E155" s="63"/>
    </row>
    <row r="156" spans="1:5" ht="15">
      <c r="A156" s="101" t="s">
        <v>15</v>
      </c>
      <c r="B156" s="35">
        <v>58599</v>
      </c>
      <c r="C156" s="35">
        <v>7467</v>
      </c>
      <c r="D156" s="35">
        <v>51132</v>
      </c>
      <c r="E156" s="101"/>
    </row>
    <row r="157" spans="1:5" ht="15">
      <c r="A157" s="101" t="s">
        <v>16</v>
      </c>
      <c r="B157" s="35">
        <v>33023</v>
      </c>
      <c r="C157" s="35">
        <v>3624</v>
      </c>
      <c r="D157" s="35">
        <v>29399</v>
      </c>
      <c r="E157" s="101"/>
    </row>
    <row r="158" spans="1:5" ht="15">
      <c r="A158" s="101" t="s">
        <v>17</v>
      </c>
      <c r="B158" s="35">
        <v>53042</v>
      </c>
      <c r="C158" s="35">
        <v>4297</v>
      </c>
      <c r="D158" s="35">
        <v>48746</v>
      </c>
      <c r="E158" s="101"/>
    </row>
    <row r="159" spans="1:5" ht="15">
      <c r="A159" s="101" t="s">
        <v>18</v>
      </c>
      <c r="B159" s="35">
        <v>42171</v>
      </c>
      <c r="C159" s="35">
        <v>6285</v>
      </c>
      <c r="D159" s="35">
        <v>35886</v>
      </c>
      <c r="E159" s="101"/>
    </row>
    <row r="160" spans="1:5" ht="15">
      <c r="A160" s="101" t="s">
        <v>19</v>
      </c>
      <c r="B160" s="35">
        <v>50749</v>
      </c>
      <c r="C160" s="103">
        <v>12845</v>
      </c>
      <c r="D160" s="103">
        <v>37904</v>
      </c>
      <c r="E160" s="101"/>
    </row>
    <row r="161" spans="1:5" ht="15">
      <c r="A161" s="101" t="s">
        <v>20</v>
      </c>
      <c r="B161" s="35">
        <v>51671</v>
      </c>
      <c r="C161" s="35">
        <v>11370</v>
      </c>
      <c r="D161" s="35">
        <v>40301</v>
      </c>
      <c r="E161" s="35"/>
    </row>
    <row r="162" spans="1:5" ht="15">
      <c r="A162" s="101" t="s">
        <v>21</v>
      </c>
      <c r="B162" s="35">
        <v>82372</v>
      </c>
      <c r="C162" s="35">
        <v>15044</v>
      </c>
      <c r="D162" s="35">
        <v>67327</v>
      </c>
      <c r="E162" s="35"/>
    </row>
    <row r="163" spans="1:5" ht="15">
      <c r="A163" s="101" t="s">
        <v>22</v>
      </c>
      <c r="B163" s="35">
        <v>81876</v>
      </c>
      <c r="C163" s="35">
        <v>29536</v>
      </c>
      <c r="D163" s="35">
        <v>52340</v>
      </c>
      <c r="E163" s="101"/>
    </row>
    <row r="164" spans="1:5" ht="15">
      <c r="A164" s="101" t="s">
        <v>4</v>
      </c>
      <c r="B164" s="35">
        <v>60718</v>
      </c>
      <c r="C164" s="35">
        <v>19048</v>
      </c>
      <c r="D164" s="35">
        <v>41670</v>
      </c>
      <c r="E164" s="101"/>
    </row>
    <row r="165" spans="1:5" ht="15">
      <c r="A165" s="101" t="s">
        <v>11</v>
      </c>
      <c r="B165" s="35">
        <v>50645</v>
      </c>
      <c r="C165" s="35">
        <v>6768</v>
      </c>
      <c r="D165" s="35">
        <v>43877</v>
      </c>
      <c r="E165" s="101"/>
    </row>
    <row r="166" spans="1:5" ht="15">
      <c r="A166" s="101" t="s">
        <v>12</v>
      </c>
      <c r="B166" s="35">
        <v>43517</v>
      </c>
      <c r="C166" s="35">
        <v>5433</v>
      </c>
      <c r="D166" s="35">
        <v>38083</v>
      </c>
      <c r="E166" s="101"/>
    </row>
    <row r="167" spans="1:5" ht="15">
      <c r="A167" s="104" t="s">
        <v>13</v>
      </c>
      <c r="B167" s="35">
        <v>39060</v>
      </c>
      <c r="C167" s="35">
        <v>4773</v>
      </c>
      <c r="D167" s="35">
        <v>34287</v>
      </c>
      <c r="E167" s="104"/>
    </row>
    <row r="168" ht="14.25">
      <c r="C168" s="57"/>
    </row>
    <row r="169" spans="1:5" ht="19.5">
      <c r="A169" s="163" t="s">
        <v>190</v>
      </c>
      <c r="B169" s="163"/>
      <c r="C169" s="163"/>
      <c r="D169" s="163"/>
      <c r="E169" s="150" t="s">
        <v>3</v>
      </c>
    </row>
    <row r="170" spans="1:5" ht="15">
      <c r="A170" s="107" t="s">
        <v>38</v>
      </c>
      <c r="B170" s="102" t="s">
        <v>37</v>
      </c>
      <c r="C170" s="102" t="s">
        <v>43</v>
      </c>
      <c r="D170" s="102" t="s">
        <v>44</v>
      </c>
      <c r="E170" s="63"/>
    </row>
    <row r="171" spans="1:5" ht="15">
      <c r="A171" s="101" t="s">
        <v>15</v>
      </c>
      <c r="B171" s="35">
        <v>38808</v>
      </c>
      <c r="C171" s="35">
        <v>4279</v>
      </c>
      <c r="D171" s="35">
        <v>34529</v>
      </c>
      <c r="E171" s="101"/>
    </row>
    <row r="172" spans="1:5" ht="15">
      <c r="A172" s="101" t="s">
        <v>16</v>
      </c>
      <c r="B172" s="35">
        <v>37738</v>
      </c>
      <c r="C172" s="35">
        <v>7702</v>
      </c>
      <c r="D172" s="35">
        <v>30036</v>
      </c>
      <c r="E172" s="101"/>
    </row>
    <row r="173" spans="1:5" ht="15">
      <c r="A173" s="101" t="s">
        <v>17</v>
      </c>
      <c r="B173" s="35">
        <v>19542</v>
      </c>
      <c r="C173" s="35">
        <v>2605</v>
      </c>
      <c r="D173" s="35">
        <v>16937</v>
      </c>
      <c r="E173" s="101"/>
    </row>
    <row r="174" spans="1:5" ht="15">
      <c r="A174" s="101" t="s">
        <v>18</v>
      </c>
      <c r="B174" s="35">
        <v>0</v>
      </c>
      <c r="C174" s="35">
        <v>0</v>
      </c>
      <c r="D174" s="35">
        <v>0</v>
      </c>
      <c r="E174" s="101"/>
    </row>
    <row r="175" spans="1:5" ht="15">
      <c r="A175" s="101" t="s">
        <v>19</v>
      </c>
      <c r="B175" s="35">
        <v>0</v>
      </c>
      <c r="C175" s="103">
        <v>0</v>
      </c>
      <c r="D175" s="103">
        <v>0</v>
      </c>
      <c r="E175" s="101"/>
    </row>
    <row r="176" spans="1:5" ht="15">
      <c r="A176" s="101" t="s">
        <v>20</v>
      </c>
      <c r="B176" s="35">
        <v>4213</v>
      </c>
      <c r="C176" s="35">
        <v>570</v>
      </c>
      <c r="D176" s="35">
        <v>3643</v>
      </c>
      <c r="E176" s="35"/>
    </row>
    <row r="177" spans="1:5" ht="15">
      <c r="A177" s="101" t="s">
        <v>21</v>
      </c>
      <c r="B177" s="35">
        <v>24874</v>
      </c>
      <c r="C177" s="35">
        <v>3056</v>
      </c>
      <c r="D177" s="35">
        <v>21819</v>
      </c>
      <c r="E177" s="35"/>
    </row>
    <row r="178" spans="1:5" ht="15">
      <c r="A178" s="101" t="s">
        <v>22</v>
      </c>
      <c r="B178" s="35">
        <v>33401</v>
      </c>
      <c r="C178" s="35">
        <v>5571</v>
      </c>
      <c r="D178" s="35">
        <v>27830</v>
      </c>
      <c r="E178" s="101"/>
    </row>
    <row r="179" spans="1:5" ht="15">
      <c r="A179" s="101" t="s">
        <v>4</v>
      </c>
      <c r="B179" s="35"/>
      <c r="C179" s="35"/>
      <c r="D179" s="35"/>
      <c r="E179" s="101"/>
    </row>
    <row r="180" spans="1:5" ht="15">
      <c r="A180" s="101" t="s">
        <v>11</v>
      </c>
      <c r="B180" s="35"/>
      <c r="C180" s="35"/>
      <c r="D180" s="35"/>
      <c r="E180" s="101"/>
    </row>
    <row r="181" spans="1:5" ht="15">
      <c r="A181" s="101" t="s">
        <v>12</v>
      </c>
      <c r="B181" s="35"/>
      <c r="C181" s="35"/>
      <c r="D181" s="35"/>
      <c r="E181" s="101"/>
    </row>
    <row r="182" spans="1:5" ht="15">
      <c r="A182" s="104" t="s">
        <v>13</v>
      </c>
      <c r="B182" s="35"/>
      <c r="C182" s="35"/>
      <c r="D182" s="35"/>
      <c r="E182" s="104"/>
    </row>
  </sheetData>
  <sheetProtection/>
  <mergeCells count="11">
    <mergeCell ref="A8:D8"/>
    <mergeCell ref="A24:D24"/>
    <mergeCell ref="A40:D40"/>
    <mergeCell ref="A56:D56"/>
    <mergeCell ref="A88:D88"/>
    <mergeCell ref="A169:D169"/>
    <mergeCell ref="A154:D154"/>
    <mergeCell ref="A137:D137"/>
    <mergeCell ref="A120:D120"/>
    <mergeCell ref="A104:D104"/>
    <mergeCell ref="A72:D72"/>
  </mergeCells>
  <hyperlinks>
    <hyperlink ref="E8" location="Indice!A1" display="Indice "/>
    <hyperlink ref="E24" location="Indice!A1" display="Indice "/>
    <hyperlink ref="E40" location="Indice!A1" display="Indice "/>
    <hyperlink ref="E56" location="Indice!A1" display="Indice "/>
    <hyperlink ref="E72" location="Indice!A1" display="Indice "/>
    <hyperlink ref="E88" location="Indice!A1" display="Indice "/>
    <hyperlink ref="E104" location="Indice!A1" display="Indice "/>
    <hyperlink ref="E120" location="Indice!A1" display="Indice "/>
    <hyperlink ref="E137" location="Indice!A1" display="Indice "/>
    <hyperlink ref="E154" location="Indice!A1" display="Indice "/>
    <hyperlink ref="E169" location="Indice!A1" display="Indice "/>
  </hyperlinks>
  <printOptions/>
  <pageMargins left="0.75" right="0.75" top="1" bottom="1" header="0.5118055555555556" footer="0.5118055555555556"/>
  <pageSetup horizontalDpi="600" verticalDpi="600" orientation="landscape" paperSize="9" scale="17" r:id="rId2"/>
  <rowBreaks count="1" manualBreakCount="1">
    <brk id="183" max="4" man="1"/>
  </rowBreaks>
  <ignoredErrors>
    <ignoredError sqref="B126:D126" numberStoredAsText="1"/>
  </ignoredError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180"/>
  <sheetViews>
    <sheetView view="pageBreakPreview" zoomScale="112" zoomScaleNormal="80" zoomScaleSheetLayoutView="112" zoomScalePageLayoutView="0" workbookViewId="0" topLeftCell="A144">
      <selection activeCell="G177" sqref="G177"/>
    </sheetView>
  </sheetViews>
  <sheetFormatPr defaultColWidth="11.421875" defaultRowHeight="12.75"/>
  <cols>
    <col min="1" max="1" width="27.00390625" style="0" customWidth="1"/>
    <col min="2" max="2" width="19.421875" style="0" customWidth="1"/>
    <col min="3" max="3" width="22.8515625" style="0" customWidth="1"/>
    <col min="4" max="5" width="31.8515625" style="0" customWidth="1"/>
    <col min="6" max="6" width="28.00390625" style="0" customWidth="1"/>
    <col min="7" max="7" width="34.421875" style="0" customWidth="1"/>
  </cols>
  <sheetData>
    <row r="1" spans="1:7" s="22" customFormat="1" ht="12.75">
      <c r="A1" s="32"/>
      <c r="B1" s="32"/>
      <c r="C1" s="32"/>
      <c r="D1" s="32"/>
      <c r="E1" s="32"/>
      <c r="F1" s="32"/>
      <c r="G1" s="32"/>
    </row>
    <row r="2" spans="1:7" s="22" customFormat="1" ht="12.75">
      <c r="A2" s="32"/>
      <c r="B2" s="32"/>
      <c r="C2" s="32"/>
      <c r="D2" s="32"/>
      <c r="E2" s="32"/>
      <c r="F2" s="32"/>
      <c r="G2" s="32"/>
    </row>
    <row r="3" spans="1:7" s="22" customFormat="1" ht="12.75">
      <c r="A3" s="32"/>
      <c r="B3" s="32"/>
      <c r="C3" s="32"/>
      <c r="D3" s="32"/>
      <c r="E3" s="32"/>
      <c r="F3" s="32"/>
      <c r="G3" s="32"/>
    </row>
    <row r="4" spans="1:7" s="22" customFormat="1" ht="12.75">
      <c r="A4" s="32"/>
      <c r="B4" s="32"/>
      <c r="C4" s="32"/>
      <c r="D4" s="32"/>
      <c r="E4" s="32"/>
      <c r="F4" s="32"/>
      <c r="G4" s="32"/>
    </row>
    <row r="5" spans="1:7" s="22" customFormat="1" ht="12.75">
      <c r="A5" s="32"/>
      <c r="B5" s="32"/>
      <c r="C5" s="32"/>
      <c r="D5" s="32"/>
      <c r="E5" s="32"/>
      <c r="F5" s="32"/>
      <c r="G5" s="32"/>
    </row>
    <row r="6" spans="1:7" s="22" customFormat="1" ht="9.75" customHeight="1">
      <c r="A6" s="32"/>
      <c r="B6" s="32"/>
      <c r="C6" s="32"/>
      <c r="D6" s="32"/>
      <c r="E6" s="32"/>
      <c r="F6" s="32"/>
      <c r="G6" s="32"/>
    </row>
    <row r="7" spans="1:7" s="23" customFormat="1" ht="8.25" customHeight="1" thickBot="1">
      <c r="A7" s="51"/>
      <c r="B7" s="51"/>
      <c r="C7" s="51"/>
      <c r="D7" s="51"/>
      <c r="E7" s="51"/>
      <c r="F7" s="51"/>
      <c r="G7" s="51"/>
    </row>
    <row r="8" spans="1:7" s="23" customFormat="1" ht="20.25" customHeight="1" thickTop="1">
      <c r="A8" s="105" t="s">
        <v>94</v>
      </c>
      <c r="B8" s="105"/>
      <c r="C8" s="105"/>
      <c r="D8" s="105"/>
      <c r="E8" s="105"/>
      <c r="F8" s="105"/>
      <c r="G8" s="94" t="s">
        <v>3</v>
      </c>
    </row>
    <row r="9" spans="1:7" ht="30" customHeight="1">
      <c r="A9" s="108" t="s">
        <v>38</v>
      </c>
      <c r="B9" s="109" t="s">
        <v>37</v>
      </c>
      <c r="C9" s="109" t="s">
        <v>39</v>
      </c>
      <c r="D9" s="109" t="s">
        <v>41</v>
      </c>
      <c r="E9" s="109" t="s">
        <v>40</v>
      </c>
      <c r="F9" s="109" t="s">
        <v>90</v>
      </c>
      <c r="G9" s="109" t="s">
        <v>42</v>
      </c>
    </row>
    <row r="10" spans="1:7" ht="15">
      <c r="A10" s="101" t="s">
        <v>15</v>
      </c>
      <c r="B10" s="35">
        <v>25663</v>
      </c>
      <c r="C10" s="103">
        <v>18493</v>
      </c>
      <c r="D10" s="103">
        <v>893</v>
      </c>
      <c r="E10" s="103">
        <v>999</v>
      </c>
      <c r="F10" s="103">
        <v>62</v>
      </c>
      <c r="G10" s="103">
        <v>5216</v>
      </c>
    </row>
    <row r="11" spans="1:7" ht="15">
      <c r="A11" s="101" t="s">
        <v>16</v>
      </c>
      <c r="B11" s="35">
        <v>35678</v>
      </c>
      <c r="C11" s="35">
        <v>27496</v>
      </c>
      <c r="D11" s="35">
        <v>1359</v>
      </c>
      <c r="E11" s="35">
        <v>558</v>
      </c>
      <c r="F11" s="35" t="s">
        <v>95</v>
      </c>
      <c r="G11" s="35">
        <v>6265</v>
      </c>
    </row>
    <row r="12" spans="1:7" ht="15">
      <c r="A12" s="101" t="s">
        <v>17</v>
      </c>
      <c r="B12" s="35">
        <v>29957</v>
      </c>
      <c r="C12" s="35">
        <v>23651</v>
      </c>
      <c r="D12" s="35">
        <v>1114</v>
      </c>
      <c r="E12" s="35">
        <v>609</v>
      </c>
      <c r="F12" s="35" t="s">
        <v>95</v>
      </c>
      <c r="G12" s="35">
        <v>4583</v>
      </c>
    </row>
    <row r="13" spans="1:7" ht="15">
      <c r="A13" s="101" t="s">
        <v>18</v>
      </c>
      <c r="B13" s="35">
        <v>35074</v>
      </c>
      <c r="C13" s="103">
        <v>25641</v>
      </c>
      <c r="D13" s="35">
        <v>1121</v>
      </c>
      <c r="E13" s="35">
        <v>589</v>
      </c>
      <c r="F13" s="35" t="s">
        <v>95</v>
      </c>
      <c r="G13" s="35">
        <v>7723</v>
      </c>
    </row>
    <row r="14" spans="1:7" ht="15">
      <c r="A14" s="101" t="s">
        <v>19</v>
      </c>
      <c r="B14" s="35">
        <v>37266</v>
      </c>
      <c r="C14" s="103">
        <v>30478</v>
      </c>
      <c r="D14" s="35">
        <v>398</v>
      </c>
      <c r="E14" s="35">
        <v>797</v>
      </c>
      <c r="F14" s="35" t="s">
        <v>95</v>
      </c>
      <c r="G14" s="35">
        <v>5593</v>
      </c>
    </row>
    <row r="15" spans="1:7" ht="15">
      <c r="A15" s="101" t="s">
        <v>20</v>
      </c>
      <c r="B15" s="35">
        <v>38129</v>
      </c>
      <c r="C15" s="35">
        <v>30162</v>
      </c>
      <c r="D15" s="35">
        <v>713</v>
      </c>
      <c r="E15" s="35">
        <v>574</v>
      </c>
      <c r="F15" s="35">
        <v>71</v>
      </c>
      <c r="G15" s="35">
        <v>6609</v>
      </c>
    </row>
    <row r="16" spans="1:7" ht="15">
      <c r="A16" s="101" t="s">
        <v>21</v>
      </c>
      <c r="B16" s="35">
        <v>38652</v>
      </c>
      <c r="C16" s="35">
        <v>32313</v>
      </c>
      <c r="D16" s="35">
        <v>385</v>
      </c>
      <c r="E16" s="35">
        <v>272</v>
      </c>
      <c r="F16" s="35">
        <v>15</v>
      </c>
      <c r="G16" s="35">
        <v>5666</v>
      </c>
    </row>
    <row r="17" spans="1:7" ht="15">
      <c r="A17" s="101" t="s">
        <v>22</v>
      </c>
      <c r="B17" s="35">
        <v>48798</v>
      </c>
      <c r="C17" s="35">
        <v>37385</v>
      </c>
      <c r="D17" s="35">
        <v>765</v>
      </c>
      <c r="E17" s="35">
        <v>407</v>
      </c>
      <c r="F17" s="35" t="s">
        <v>95</v>
      </c>
      <c r="G17" s="35">
        <v>10241</v>
      </c>
    </row>
    <row r="18" spans="1:7" ht="15">
      <c r="A18" s="101" t="s">
        <v>4</v>
      </c>
      <c r="B18" s="35">
        <v>33047</v>
      </c>
      <c r="C18" s="103">
        <v>24604</v>
      </c>
      <c r="D18" s="35">
        <v>694</v>
      </c>
      <c r="E18" s="35">
        <v>612</v>
      </c>
      <c r="F18" s="35" t="s">
        <v>95</v>
      </c>
      <c r="G18" s="35">
        <v>7137</v>
      </c>
    </row>
    <row r="19" spans="1:7" ht="15">
      <c r="A19" s="101" t="s">
        <v>11</v>
      </c>
      <c r="B19" s="35">
        <v>40381</v>
      </c>
      <c r="C19" s="35">
        <v>31872</v>
      </c>
      <c r="D19" s="35">
        <v>415</v>
      </c>
      <c r="E19" s="35">
        <v>338</v>
      </c>
      <c r="F19" s="35">
        <v>19</v>
      </c>
      <c r="G19" s="35">
        <v>7737</v>
      </c>
    </row>
    <row r="20" spans="1:7" ht="15">
      <c r="A20" s="101" t="s">
        <v>12</v>
      </c>
      <c r="B20" s="35">
        <v>34164</v>
      </c>
      <c r="C20" s="35">
        <v>27441</v>
      </c>
      <c r="D20" s="35">
        <v>754</v>
      </c>
      <c r="E20" s="35">
        <v>338</v>
      </c>
      <c r="F20" s="35">
        <v>11</v>
      </c>
      <c r="G20" s="35">
        <v>5621</v>
      </c>
    </row>
    <row r="21" spans="1:7" ht="15">
      <c r="A21" s="104" t="s">
        <v>13</v>
      </c>
      <c r="B21" s="35">
        <v>35980</v>
      </c>
      <c r="C21" s="35">
        <v>27290</v>
      </c>
      <c r="D21" s="35">
        <v>1441</v>
      </c>
      <c r="E21" s="35">
        <v>332</v>
      </c>
      <c r="F21" s="35" t="s">
        <v>95</v>
      </c>
      <c r="G21" s="35">
        <v>6917</v>
      </c>
    </row>
    <row r="22" spans="1:7" ht="12.75">
      <c r="A22" s="23"/>
      <c r="B22" s="23"/>
      <c r="C22" s="23"/>
      <c r="D22" s="23"/>
      <c r="E22" s="23"/>
      <c r="F22" s="23"/>
      <c r="G22" s="23"/>
    </row>
    <row r="23" spans="1:7" ht="12.75">
      <c r="A23" s="62"/>
      <c r="B23" s="62"/>
      <c r="C23" s="70"/>
      <c r="D23" s="62"/>
      <c r="E23" s="62"/>
      <c r="F23" s="62"/>
      <c r="G23" s="62"/>
    </row>
    <row r="24" spans="1:7" ht="19.5">
      <c r="A24" s="105" t="s">
        <v>53</v>
      </c>
      <c r="B24" s="105"/>
      <c r="C24" s="105"/>
      <c r="D24" s="105"/>
      <c r="E24" s="105"/>
      <c r="F24" s="105"/>
      <c r="G24" s="94" t="s">
        <v>3</v>
      </c>
    </row>
    <row r="25" spans="1:7" ht="30">
      <c r="A25" s="108" t="s">
        <v>38</v>
      </c>
      <c r="B25" s="109" t="s">
        <v>37</v>
      </c>
      <c r="C25" s="109" t="s">
        <v>39</v>
      </c>
      <c r="D25" s="109" t="s">
        <v>41</v>
      </c>
      <c r="E25" s="109" t="s">
        <v>40</v>
      </c>
      <c r="F25" s="109" t="s">
        <v>90</v>
      </c>
      <c r="G25" s="109" t="s">
        <v>42</v>
      </c>
    </row>
    <row r="26" spans="1:7" ht="15">
      <c r="A26" s="101" t="s">
        <v>15</v>
      </c>
      <c r="B26" s="35">
        <v>36168</v>
      </c>
      <c r="C26" s="35">
        <v>27700</v>
      </c>
      <c r="D26" s="35">
        <v>363</v>
      </c>
      <c r="E26" s="35">
        <v>632</v>
      </c>
      <c r="F26" s="35" t="s">
        <v>108</v>
      </c>
      <c r="G26" s="35">
        <v>7473</v>
      </c>
    </row>
    <row r="27" spans="1:7" ht="15">
      <c r="A27" s="101" t="s">
        <v>16</v>
      </c>
      <c r="B27" s="35">
        <v>22854</v>
      </c>
      <c r="C27" s="35">
        <v>17423</v>
      </c>
      <c r="D27" s="35">
        <v>347</v>
      </c>
      <c r="E27" s="35">
        <v>355</v>
      </c>
      <c r="F27" s="35" t="s">
        <v>108</v>
      </c>
      <c r="G27" s="35">
        <v>4730</v>
      </c>
    </row>
    <row r="28" spans="1:7" ht="15">
      <c r="A28" s="101" t="s">
        <v>17</v>
      </c>
      <c r="B28" s="35">
        <v>27985</v>
      </c>
      <c r="C28" s="35">
        <v>20806</v>
      </c>
      <c r="D28" s="35">
        <v>1009</v>
      </c>
      <c r="E28" s="35">
        <v>572</v>
      </c>
      <c r="F28" s="35" t="s">
        <v>108</v>
      </c>
      <c r="G28" s="35">
        <v>5598</v>
      </c>
    </row>
    <row r="29" spans="1:7" ht="15">
      <c r="A29" s="101" t="s">
        <v>18</v>
      </c>
      <c r="B29" s="35">
        <v>35103</v>
      </c>
      <c r="C29" s="35">
        <v>27974</v>
      </c>
      <c r="D29" s="35">
        <v>585</v>
      </c>
      <c r="E29" s="35">
        <v>400</v>
      </c>
      <c r="F29" s="35" t="s">
        <v>108</v>
      </c>
      <c r="G29" s="35">
        <v>6144</v>
      </c>
    </row>
    <row r="30" spans="1:7" ht="15">
      <c r="A30" s="101" t="s">
        <v>19</v>
      </c>
      <c r="B30" s="35">
        <v>37414</v>
      </c>
      <c r="C30" s="103">
        <v>31305</v>
      </c>
      <c r="D30" s="103">
        <v>333</v>
      </c>
      <c r="E30" s="103">
        <v>431</v>
      </c>
      <c r="F30" s="103" t="s">
        <v>108</v>
      </c>
      <c r="G30" s="103">
        <v>5345</v>
      </c>
    </row>
    <row r="31" spans="1:7" ht="15">
      <c r="A31" s="101" t="s">
        <v>20</v>
      </c>
      <c r="B31" s="35">
        <v>43016</v>
      </c>
      <c r="C31" s="35">
        <v>36447</v>
      </c>
      <c r="D31" s="35">
        <v>692</v>
      </c>
      <c r="E31" s="35">
        <v>243</v>
      </c>
      <c r="F31" s="35" t="s">
        <v>108</v>
      </c>
      <c r="G31" s="35">
        <v>5633</v>
      </c>
    </row>
    <row r="32" spans="1:7" ht="15">
      <c r="A32" s="101" t="s">
        <v>21</v>
      </c>
      <c r="B32" s="35">
        <v>50342</v>
      </c>
      <c r="C32" s="35">
        <v>42160</v>
      </c>
      <c r="D32" s="35">
        <v>668</v>
      </c>
      <c r="E32" s="35">
        <v>348</v>
      </c>
      <c r="F32" s="35" t="s">
        <v>108</v>
      </c>
      <c r="G32" s="35">
        <v>7167</v>
      </c>
    </row>
    <row r="33" spans="1:7" ht="15">
      <c r="A33" s="101" t="s">
        <v>22</v>
      </c>
      <c r="B33" s="35">
        <v>54351</v>
      </c>
      <c r="C33" s="103">
        <v>42067</v>
      </c>
      <c r="D33" s="35">
        <v>1675</v>
      </c>
      <c r="E33" s="35">
        <v>373</v>
      </c>
      <c r="F33" s="35" t="s">
        <v>108</v>
      </c>
      <c r="G33" s="35">
        <v>10236</v>
      </c>
    </row>
    <row r="34" spans="1:7" ht="15">
      <c r="A34" s="101" t="s">
        <v>4</v>
      </c>
      <c r="B34" s="35">
        <v>36349</v>
      </c>
      <c r="C34" s="103">
        <v>25460</v>
      </c>
      <c r="D34" s="35">
        <v>385</v>
      </c>
      <c r="E34" s="35">
        <v>362</v>
      </c>
      <c r="F34" s="35" t="s">
        <v>108</v>
      </c>
      <c r="G34" s="35">
        <v>10142</v>
      </c>
    </row>
    <row r="35" spans="1:7" ht="15">
      <c r="A35" s="101" t="s">
        <v>11</v>
      </c>
      <c r="B35" s="35">
        <v>34842</v>
      </c>
      <c r="C35" s="35">
        <v>27878</v>
      </c>
      <c r="D35" s="35">
        <v>534</v>
      </c>
      <c r="E35" s="35">
        <v>611</v>
      </c>
      <c r="F35" s="35" t="s">
        <v>108</v>
      </c>
      <c r="G35" s="35">
        <v>5819</v>
      </c>
    </row>
    <row r="36" spans="1:7" ht="15">
      <c r="A36" s="101" t="s">
        <v>12</v>
      </c>
      <c r="B36" s="35">
        <v>27031</v>
      </c>
      <c r="C36" s="35">
        <v>19688</v>
      </c>
      <c r="D36" s="35">
        <v>627</v>
      </c>
      <c r="E36" s="35">
        <v>293</v>
      </c>
      <c r="F36" s="35" t="s">
        <v>108</v>
      </c>
      <c r="G36" s="35">
        <v>6424</v>
      </c>
    </row>
    <row r="37" spans="1:7" ht="15">
      <c r="A37" s="143" t="s">
        <v>13</v>
      </c>
      <c r="B37" s="140">
        <v>36863</v>
      </c>
      <c r="C37" s="140">
        <v>24689</v>
      </c>
      <c r="D37" s="140">
        <v>1255</v>
      </c>
      <c r="E37" s="140">
        <v>302</v>
      </c>
      <c r="F37" s="140" t="s">
        <v>108</v>
      </c>
      <c r="G37" s="140">
        <v>10618</v>
      </c>
    </row>
    <row r="38" spans="1:7" ht="15">
      <c r="A38" s="153"/>
      <c r="B38" s="154"/>
      <c r="C38" s="154"/>
      <c r="D38" s="154"/>
      <c r="E38" s="154"/>
      <c r="F38" s="154"/>
      <c r="G38" s="154"/>
    </row>
    <row r="39" spans="1:7" ht="12.75">
      <c r="A39" s="136"/>
      <c r="B39" s="152"/>
      <c r="C39" s="152"/>
      <c r="D39" s="152"/>
      <c r="E39" s="152"/>
      <c r="F39" s="152"/>
      <c r="G39" s="152"/>
    </row>
    <row r="40" spans="1:7" ht="19.5">
      <c r="A40" s="105" t="s">
        <v>63</v>
      </c>
      <c r="B40" s="105"/>
      <c r="C40" s="105"/>
      <c r="D40" s="105"/>
      <c r="E40" s="105"/>
      <c r="F40" s="105"/>
      <c r="G40" s="128" t="s">
        <v>3</v>
      </c>
    </row>
    <row r="41" spans="1:7" ht="30">
      <c r="A41" s="108" t="s">
        <v>38</v>
      </c>
      <c r="B41" s="109" t="s">
        <v>37</v>
      </c>
      <c r="C41" s="109" t="s">
        <v>39</v>
      </c>
      <c r="D41" s="109" t="s">
        <v>41</v>
      </c>
      <c r="E41" s="109" t="s">
        <v>40</v>
      </c>
      <c r="F41" s="109" t="s">
        <v>90</v>
      </c>
      <c r="G41" s="109" t="s">
        <v>42</v>
      </c>
    </row>
    <row r="42" spans="1:7" ht="15">
      <c r="A42" s="101" t="s">
        <v>15</v>
      </c>
      <c r="B42" s="35">
        <v>28324</v>
      </c>
      <c r="C42" s="35">
        <v>17696</v>
      </c>
      <c r="D42" s="35">
        <v>362</v>
      </c>
      <c r="E42" s="35">
        <v>696</v>
      </c>
      <c r="F42" s="35"/>
      <c r="G42" s="35">
        <v>9570</v>
      </c>
    </row>
    <row r="43" spans="1:7" ht="15">
      <c r="A43" s="101" t="s">
        <v>16</v>
      </c>
      <c r="B43" s="35">
        <v>24398</v>
      </c>
      <c r="C43" s="35">
        <v>17421</v>
      </c>
      <c r="D43" s="35">
        <v>461</v>
      </c>
      <c r="E43" s="35">
        <v>344</v>
      </c>
      <c r="F43" s="35"/>
      <c r="G43" s="35">
        <v>6172</v>
      </c>
    </row>
    <row r="44" spans="1:7" ht="15">
      <c r="A44" s="101" t="s">
        <v>17</v>
      </c>
      <c r="B44" s="35">
        <v>29192</v>
      </c>
      <c r="C44" s="35">
        <v>21279</v>
      </c>
      <c r="D44" s="35">
        <v>267</v>
      </c>
      <c r="E44" s="35">
        <v>591</v>
      </c>
      <c r="F44" s="35"/>
      <c r="G44" s="35">
        <v>7055</v>
      </c>
    </row>
    <row r="45" spans="1:7" ht="15">
      <c r="A45" s="101" t="s">
        <v>18</v>
      </c>
      <c r="B45" s="35">
        <v>41062</v>
      </c>
      <c r="C45" s="35">
        <v>28435</v>
      </c>
      <c r="D45" s="35">
        <v>433</v>
      </c>
      <c r="E45" s="35">
        <v>156</v>
      </c>
      <c r="F45" s="35"/>
      <c r="G45" s="35">
        <v>12038</v>
      </c>
    </row>
    <row r="46" spans="1:7" ht="15">
      <c r="A46" s="101" t="s">
        <v>19</v>
      </c>
      <c r="B46" s="35">
        <v>38496</v>
      </c>
      <c r="C46" s="103">
        <v>31021</v>
      </c>
      <c r="D46" s="103">
        <v>277</v>
      </c>
      <c r="E46" s="103">
        <v>238</v>
      </c>
      <c r="F46" s="103"/>
      <c r="G46" s="103">
        <v>6959</v>
      </c>
    </row>
    <row r="47" spans="1:7" ht="15">
      <c r="A47" s="101" t="s">
        <v>20</v>
      </c>
      <c r="B47" s="35">
        <v>41619</v>
      </c>
      <c r="C47" s="35">
        <v>35774</v>
      </c>
      <c r="D47" s="35">
        <v>815</v>
      </c>
      <c r="E47" s="35">
        <v>222</v>
      </c>
      <c r="F47" s="35"/>
      <c r="G47" s="35">
        <v>4807</v>
      </c>
    </row>
    <row r="48" spans="1:7" ht="15">
      <c r="A48" s="101" t="s">
        <v>21</v>
      </c>
      <c r="B48" s="35">
        <v>47719</v>
      </c>
      <c r="C48" s="35">
        <v>40358</v>
      </c>
      <c r="D48" s="35">
        <v>738</v>
      </c>
      <c r="E48" s="35">
        <v>173</v>
      </c>
      <c r="F48" s="35">
        <v>58</v>
      </c>
      <c r="G48" s="35">
        <v>6392</v>
      </c>
    </row>
    <row r="49" spans="1:7" ht="15">
      <c r="A49" s="101" t="s">
        <v>22</v>
      </c>
      <c r="B49" s="35">
        <v>64043</v>
      </c>
      <c r="C49" s="103">
        <v>50548</v>
      </c>
      <c r="D49" s="35">
        <v>1516</v>
      </c>
      <c r="E49" s="35">
        <v>560</v>
      </c>
      <c r="F49" s="35"/>
      <c r="G49" s="35">
        <v>11418</v>
      </c>
    </row>
    <row r="50" spans="1:7" ht="15">
      <c r="A50" s="101" t="s">
        <v>4</v>
      </c>
      <c r="B50" s="35">
        <v>40818</v>
      </c>
      <c r="C50" s="103">
        <v>33574</v>
      </c>
      <c r="D50" s="35">
        <v>514</v>
      </c>
      <c r="E50" s="35">
        <v>640</v>
      </c>
      <c r="F50" s="35"/>
      <c r="G50" s="35">
        <v>6090</v>
      </c>
    </row>
    <row r="51" spans="1:7" ht="15">
      <c r="A51" s="101" t="s">
        <v>11</v>
      </c>
      <c r="B51" s="35">
        <v>32986</v>
      </c>
      <c r="C51" s="35">
        <v>27139</v>
      </c>
      <c r="D51" s="35">
        <v>555</v>
      </c>
      <c r="E51" s="35">
        <v>327</v>
      </c>
      <c r="F51" s="35">
        <v>51</v>
      </c>
      <c r="G51" s="35">
        <v>4913</v>
      </c>
    </row>
    <row r="52" spans="1:7" ht="15">
      <c r="A52" s="101" t="s">
        <v>12</v>
      </c>
      <c r="B52" s="35">
        <v>26736</v>
      </c>
      <c r="C52" s="35">
        <v>20605</v>
      </c>
      <c r="D52" s="35">
        <v>104</v>
      </c>
      <c r="E52" s="35">
        <v>272</v>
      </c>
      <c r="F52" s="35"/>
      <c r="G52" s="35">
        <v>5755</v>
      </c>
    </row>
    <row r="53" spans="1:7" ht="15">
      <c r="A53" s="101" t="s">
        <v>13</v>
      </c>
      <c r="B53" s="35">
        <v>29094</v>
      </c>
      <c r="C53" s="35">
        <v>21749</v>
      </c>
      <c r="D53" s="35">
        <v>2058</v>
      </c>
      <c r="E53" s="35">
        <v>312</v>
      </c>
      <c r="F53" s="35"/>
      <c r="G53" s="35">
        <v>4976</v>
      </c>
    </row>
    <row r="54" spans="1:7" ht="12.75">
      <c r="A54" s="62"/>
      <c r="B54" s="62"/>
      <c r="C54" s="70"/>
      <c r="D54" s="70"/>
      <c r="E54" s="70"/>
      <c r="F54" s="70"/>
      <c r="G54" s="70"/>
    </row>
    <row r="55" spans="1:7" ht="12.75">
      <c r="A55" s="62"/>
      <c r="B55" s="62"/>
      <c r="C55" s="62"/>
      <c r="D55" s="62"/>
      <c r="E55" s="62"/>
      <c r="F55" s="62"/>
      <c r="G55" s="62"/>
    </row>
    <row r="56" spans="1:7" ht="19.5">
      <c r="A56" s="105" t="s">
        <v>67</v>
      </c>
      <c r="B56" s="105"/>
      <c r="C56" s="105"/>
      <c r="D56" s="105"/>
      <c r="E56" s="105"/>
      <c r="F56" s="105"/>
      <c r="G56" s="94" t="s">
        <v>3</v>
      </c>
    </row>
    <row r="57" spans="1:7" ht="30">
      <c r="A57" s="108" t="s">
        <v>38</v>
      </c>
      <c r="B57" s="109" t="s">
        <v>37</v>
      </c>
      <c r="C57" s="109" t="s">
        <v>39</v>
      </c>
      <c r="D57" s="109" t="s">
        <v>41</v>
      </c>
      <c r="E57" s="109" t="s">
        <v>40</v>
      </c>
      <c r="F57" s="109" t="s">
        <v>90</v>
      </c>
      <c r="G57" s="109" t="s">
        <v>42</v>
      </c>
    </row>
    <row r="58" spans="1:7" ht="15">
      <c r="A58" s="101" t="s">
        <v>15</v>
      </c>
      <c r="B58" s="35">
        <v>30660</v>
      </c>
      <c r="C58" s="35">
        <v>18982</v>
      </c>
      <c r="D58" s="35">
        <v>676</v>
      </c>
      <c r="E58" s="35">
        <v>508</v>
      </c>
      <c r="F58" s="35" t="s">
        <v>95</v>
      </c>
      <c r="G58" s="35">
        <v>10494</v>
      </c>
    </row>
    <row r="59" spans="1:7" ht="15">
      <c r="A59" s="101" t="s">
        <v>16</v>
      </c>
      <c r="B59" s="35">
        <v>27030</v>
      </c>
      <c r="C59" s="35">
        <v>18582</v>
      </c>
      <c r="D59" s="35">
        <v>1462</v>
      </c>
      <c r="E59" s="35">
        <v>339</v>
      </c>
      <c r="F59" s="35">
        <v>39</v>
      </c>
      <c r="G59" s="35">
        <v>6609</v>
      </c>
    </row>
    <row r="60" spans="1:7" ht="15">
      <c r="A60" s="101" t="s">
        <v>17</v>
      </c>
      <c r="B60" s="35">
        <v>31422</v>
      </c>
      <c r="C60" s="35">
        <v>24761</v>
      </c>
      <c r="D60" s="35">
        <v>1102</v>
      </c>
      <c r="E60" s="35">
        <v>307</v>
      </c>
      <c r="F60" s="35">
        <v>109</v>
      </c>
      <c r="G60" s="35">
        <v>5144</v>
      </c>
    </row>
    <row r="61" spans="1:7" ht="15">
      <c r="A61" s="101" t="s">
        <v>18</v>
      </c>
      <c r="B61" s="35">
        <v>32741</v>
      </c>
      <c r="C61" s="35">
        <v>25954</v>
      </c>
      <c r="D61" s="35">
        <v>529</v>
      </c>
      <c r="E61" s="35">
        <v>260</v>
      </c>
      <c r="F61" s="35">
        <v>43</v>
      </c>
      <c r="G61" s="35">
        <v>5955</v>
      </c>
    </row>
    <row r="62" spans="1:7" ht="15">
      <c r="A62" s="101" t="s">
        <v>19</v>
      </c>
      <c r="B62" s="35">
        <v>37685</v>
      </c>
      <c r="C62" s="103">
        <v>29761</v>
      </c>
      <c r="D62" s="103">
        <v>410</v>
      </c>
      <c r="E62" s="103">
        <v>286</v>
      </c>
      <c r="F62" s="103">
        <v>17</v>
      </c>
      <c r="G62" s="103">
        <v>7211</v>
      </c>
    </row>
    <row r="63" spans="1:7" ht="15">
      <c r="A63" s="101" t="s">
        <v>20</v>
      </c>
      <c r="B63" s="35">
        <v>38531</v>
      </c>
      <c r="C63" s="35">
        <v>30336</v>
      </c>
      <c r="D63" s="35">
        <v>568</v>
      </c>
      <c r="E63" s="35">
        <v>481</v>
      </c>
      <c r="F63" s="35">
        <v>29</v>
      </c>
      <c r="G63" s="35">
        <v>7117</v>
      </c>
    </row>
    <row r="64" spans="1:7" ht="15">
      <c r="A64" s="101" t="s">
        <v>21</v>
      </c>
      <c r="B64" s="35">
        <v>52412</v>
      </c>
      <c r="C64" s="35">
        <v>38577</v>
      </c>
      <c r="D64" s="35">
        <v>1325</v>
      </c>
      <c r="E64" s="35">
        <v>562</v>
      </c>
      <c r="F64" s="35"/>
      <c r="G64" s="35">
        <v>11948</v>
      </c>
    </row>
    <row r="65" spans="1:7" ht="15">
      <c r="A65" s="101" t="s">
        <v>22</v>
      </c>
      <c r="B65" s="35">
        <v>62150</v>
      </c>
      <c r="C65" s="103">
        <v>49360</v>
      </c>
      <c r="D65" s="35">
        <v>1099</v>
      </c>
      <c r="E65" s="35">
        <v>947</v>
      </c>
      <c r="F65" s="35"/>
      <c r="G65" s="35">
        <v>10745</v>
      </c>
    </row>
    <row r="66" spans="1:7" ht="15">
      <c r="A66" s="101" t="s">
        <v>4</v>
      </c>
      <c r="B66" s="35">
        <v>45641</v>
      </c>
      <c r="C66" s="103">
        <v>37115</v>
      </c>
      <c r="D66" s="35">
        <v>501</v>
      </c>
      <c r="E66" s="35">
        <v>718</v>
      </c>
      <c r="F66" s="35"/>
      <c r="G66" s="35">
        <v>7308</v>
      </c>
    </row>
    <row r="67" spans="1:7" ht="15">
      <c r="A67" s="101" t="s">
        <v>11</v>
      </c>
      <c r="B67" s="35">
        <v>35610</v>
      </c>
      <c r="C67" s="35">
        <v>28222</v>
      </c>
      <c r="D67" s="35">
        <v>353</v>
      </c>
      <c r="E67" s="35">
        <v>380</v>
      </c>
      <c r="F67" s="35"/>
      <c r="G67" s="35">
        <v>6655</v>
      </c>
    </row>
    <row r="68" spans="1:7" ht="15">
      <c r="A68" s="101" t="s">
        <v>12</v>
      </c>
      <c r="B68" s="35">
        <v>26706</v>
      </c>
      <c r="C68" s="35">
        <v>19163</v>
      </c>
      <c r="D68" s="35">
        <v>399</v>
      </c>
      <c r="E68" s="35">
        <v>187</v>
      </c>
      <c r="F68" s="35">
        <v>346</v>
      </c>
      <c r="G68" s="35">
        <v>6611</v>
      </c>
    </row>
    <row r="69" spans="1:7" ht="15">
      <c r="A69" s="143" t="s">
        <v>13</v>
      </c>
      <c r="B69" s="140">
        <v>37734</v>
      </c>
      <c r="C69" s="140">
        <v>24520</v>
      </c>
      <c r="D69" s="140">
        <v>901</v>
      </c>
      <c r="E69" s="140">
        <v>544</v>
      </c>
      <c r="F69" s="140">
        <v>10</v>
      </c>
      <c r="G69" s="140">
        <v>11759</v>
      </c>
    </row>
    <row r="70" spans="1:7" ht="15">
      <c r="A70" s="155"/>
      <c r="B70" s="156"/>
      <c r="C70" s="156"/>
      <c r="D70" s="156"/>
      <c r="E70" s="156"/>
      <c r="F70" s="156"/>
      <c r="G70" s="156"/>
    </row>
    <row r="71" spans="1:7" ht="15">
      <c r="A71" s="141"/>
      <c r="B71" s="142"/>
      <c r="C71" s="142"/>
      <c r="D71" s="142"/>
      <c r="E71" s="142"/>
      <c r="F71" s="142"/>
      <c r="G71" s="142"/>
    </row>
    <row r="72" spans="1:7" ht="19.5">
      <c r="A72" s="105" t="s">
        <v>77</v>
      </c>
      <c r="B72" s="105"/>
      <c r="C72" s="105"/>
      <c r="D72" s="105"/>
      <c r="E72" s="105"/>
      <c r="F72" s="105"/>
      <c r="G72" s="128" t="s">
        <v>3</v>
      </c>
    </row>
    <row r="73" spans="1:7" ht="30">
      <c r="A73" s="108" t="s">
        <v>38</v>
      </c>
      <c r="B73" s="109" t="s">
        <v>37</v>
      </c>
      <c r="C73" s="109" t="s">
        <v>39</v>
      </c>
      <c r="D73" s="109" t="s">
        <v>41</v>
      </c>
      <c r="E73" s="109" t="s">
        <v>40</v>
      </c>
      <c r="F73" s="109" t="s">
        <v>90</v>
      </c>
      <c r="G73" s="109" t="s">
        <v>42</v>
      </c>
    </row>
    <row r="74" spans="1:7" ht="15">
      <c r="A74" s="101" t="s">
        <v>15</v>
      </c>
      <c r="B74" s="35">
        <v>25784</v>
      </c>
      <c r="C74" s="35">
        <v>13849</v>
      </c>
      <c r="D74" s="35">
        <v>783</v>
      </c>
      <c r="E74" s="35">
        <v>348</v>
      </c>
      <c r="F74" s="35">
        <v>129</v>
      </c>
      <c r="G74" s="35">
        <v>10676</v>
      </c>
    </row>
    <row r="75" spans="1:7" ht="15">
      <c r="A75" s="101" t="s">
        <v>16</v>
      </c>
      <c r="B75" s="35">
        <v>23698</v>
      </c>
      <c r="C75" s="35">
        <v>16327</v>
      </c>
      <c r="D75" s="35">
        <v>615</v>
      </c>
      <c r="E75" s="35">
        <v>221</v>
      </c>
      <c r="F75" s="35">
        <v>169</v>
      </c>
      <c r="G75" s="35">
        <v>6365</v>
      </c>
    </row>
    <row r="76" spans="1:7" ht="15">
      <c r="A76" s="101" t="s">
        <v>17</v>
      </c>
      <c r="B76" s="35">
        <v>26044</v>
      </c>
      <c r="C76" s="35">
        <v>18694</v>
      </c>
      <c r="D76" s="35">
        <v>758</v>
      </c>
      <c r="E76" s="35">
        <v>305</v>
      </c>
      <c r="F76" s="35">
        <v>65</v>
      </c>
      <c r="G76" s="35">
        <v>6221</v>
      </c>
    </row>
    <row r="77" spans="1:7" ht="15">
      <c r="A77" s="101" t="s">
        <v>18</v>
      </c>
      <c r="B77" s="35">
        <v>35573</v>
      </c>
      <c r="C77" s="35">
        <v>28159</v>
      </c>
      <c r="D77" s="35">
        <v>281</v>
      </c>
      <c r="E77" s="35">
        <v>564</v>
      </c>
      <c r="F77" s="35"/>
      <c r="G77" s="35">
        <v>6569</v>
      </c>
    </row>
    <row r="78" spans="1:7" ht="15">
      <c r="A78" s="101" t="s">
        <v>19</v>
      </c>
      <c r="B78" s="35">
        <v>47015</v>
      </c>
      <c r="C78" s="103">
        <v>36546</v>
      </c>
      <c r="D78" s="103">
        <v>792</v>
      </c>
      <c r="E78" s="103">
        <v>392</v>
      </c>
      <c r="F78" s="103">
        <v>28</v>
      </c>
      <c r="G78" s="103">
        <v>9259</v>
      </c>
    </row>
    <row r="79" spans="1:7" ht="15">
      <c r="A79" s="101" t="s">
        <v>20</v>
      </c>
      <c r="B79" s="35">
        <v>41576</v>
      </c>
      <c r="C79" s="35">
        <v>31947</v>
      </c>
      <c r="D79" s="35">
        <v>632</v>
      </c>
      <c r="E79" s="35">
        <v>397</v>
      </c>
      <c r="F79" s="35"/>
      <c r="G79" s="35">
        <v>8600</v>
      </c>
    </row>
    <row r="80" spans="1:7" ht="15">
      <c r="A80" s="101" t="s">
        <v>21</v>
      </c>
      <c r="B80" s="35">
        <v>57131</v>
      </c>
      <c r="C80" s="35">
        <v>43781</v>
      </c>
      <c r="D80" s="35">
        <v>1399</v>
      </c>
      <c r="E80" s="35">
        <v>396</v>
      </c>
      <c r="F80" s="35"/>
      <c r="G80" s="35">
        <v>11556</v>
      </c>
    </row>
    <row r="81" spans="1:7" ht="15">
      <c r="A81" s="101" t="s">
        <v>22</v>
      </c>
      <c r="B81" s="35">
        <v>65544</v>
      </c>
      <c r="C81" s="103">
        <v>55834</v>
      </c>
      <c r="D81" s="35">
        <v>1125</v>
      </c>
      <c r="E81" s="35">
        <v>290</v>
      </c>
      <c r="F81" s="35"/>
      <c r="G81" s="35">
        <v>8296</v>
      </c>
    </row>
    <row r="82" spans="1:7" ht="15">
      <c r="A82" s="101" t="s">
        <v>4</v>
      </c>
      <c r="B82" s="35">
        <v>47196</v>
      </c>
      <c r="C82" s="103">
        <v>35713</v>
      </c>
      <c r="D82" s="35">
        <v>547</v>
      </c>
      <c r="E82" s="35">
        <v>755</v>
      </c>
      <c r="F82" s="35"/>
      <c r="G82" s="35">
        <v>10181</v>
      </c>
    </row>
    <row r="83" spans="1:7" ht="15">
      <c r="A83" s="101" t="s">
        <v>11</v>
      </c>
      <c r="B83" s="35">
        <v>36132</v>
      </c>
      <c r="C83" s="35">
        <v>26985</v>
      </c>
      <c r="D83" s="35">
        <v>1028</v>
      </c>
      <c r="E83" s="35">
        <v>320</v>
      </c>
      <c r="F83" s="35"/>
      <c r="G83" s="35">
        <v>7800</v>
      </c>
    </row>
    <row r="84" spans="1:7" ht="15">
      <c r="A84" s="101" t="s">
        <v>12</v>
      </c>
      <c r="B84" s="35">
        <v>32754</v>
      </c>
      <c r="C84" s="35">
        <v>26747</v>
      </c>
      <c r="D84" s="35">
        <v>427</v>
      </c>
      <c r="E84" s="35">
        <v>98</v>
      </c>
      <c r="F84" s="35"/>
      <c r="G84" s="35">
        <v>5482</v>
      </c>
    </row>
    <row r="85" spans="1:7" ht="15">
      <c r="A85" s="143" t="s">
        <v>13</v>
      </c>
      <c r="B85" s="140">
        <v>29035</v>
      </c>
      <c r="C85" s="140">
        <v>17952</v>
      </c>
      <c r="D85" s="140">
        <v>603</v>
      </c>
      <c r="E85" s="140">
        <v>160</v>
      </c>
      <c r="F85" s="140">
        <v>425</v>
      </c>
      <c r="G85" s="140">
        <v>9895</v>
      </c>
    </row>
    <row r="86" spans="1:7" ht="15">
      <c r="A86" s="155"/>
      <c r="B86" s="156"/>
      <c r="C86" s="156"/>
      <c r="D86" s="156"/>
      <c r="E86" s="156"/>
      <c r="F86" s="156"/>
      <c r="G86" s="156"/>
    </row>
    <row r="87" spans="1:7" ht="15">
      <c r="A87" s="141"/>
      <c r="B87" s="142"/>
      <c r="C87" s="142"/>
      <c r="D87" s="142"/>
      <c r="E87" s="142"/>
      <c r="F87" s="142"/>
      <c r="G87" s="142"/>
    </row>
    <row r="88" spans="1:7" ht="19.5">
      <c r="A88" s="105" t="s">
        <v>82</v>
      </c>
      <c r="B88" s="105"/>
      <c r="C88" s="105"/>
      <c r="D88" s="105"/>
      <c r="E88" s="105"/>
      <c r="F88" s="105"/>
      <c r="G88" s="128" t="s">
        <v>3</v>
      </c>
    </row>
    <row r="89" spans="1:7" ht="30">
      <c r="A89" s="108" t="s">
        <v>38</v>
      </c>
      <c r="B89" s="109" t="s">
        <v>37</v>
      </c>
      <c r="C89" s="109" t="s">
        <v>39</v>
      </c>
      <c r="D89" s="109" t="s">
        <v>41</v>
      </c>
      <c r="E89" s="109" t="s">
        <v>40</v>
      </c>
      <c r="F89" s="109" t="s">
        <v>90</v>
      </c>
      <c r="G89" s="109" t="s">
        <v>42</v>
      </c>
    </row>
    <row r="90" spans="1:7" ht="15">
      <c r="A90" s="101" t="s">
        <v>15</v>
      </c>
      <c r="B90" s="35">
        <v>26645</v>
      </c>
      <c r="C90" s="35">
        <v>16133</v>
      </c>
      <c r="D90" s="35">
        <v>527</v>
      </c>
      <c r="E90" s="35">
        <v>253</v>
      </c>
      <c r="F90" s="35">
        <v>924</v>
      </c>
      <c r="G90" s="35">
        <v>8808</v>
      </c>
    </row>
    <row r="91" spans="1:7" ht="15">
      <c r="A91" s="101" t="s">
        <v>16</v>
      </c>
      <c r="B91" s="35">
        <v>26108</v>
      </c>
      <c r="C91" s="35">
        <v>18186</v>
      </c>
      <c r="D91" s="35">
        <v>680</v>
      </c>
      <c r="E91" s="35">
        <v>337</v>
      </c>
      <c r="F91" s="35">
        <v>203</v>
      </c>
      <c r="G91" s="35">
        <v>6703</v>
      </c>
    </row>
    <row r="92" spans="1:7" ht="15">
      <c r="A92" s="101" t="s">
        <v>17</v>
      </c>
      <c r="B92" s="35">
        <v>31566</v>
      </c>
      <c r="C92" s="35">
        <v>23295</v>
      </c>
      <c r="D92" s="35">
        <v>531</v>
      </c>
      <c r="E92" s="35">
        <v>546</v>
      </c>
      <c r="F92" s="35">
        <v>116</v>
      </c>
      <c r="G92" s="35">
        <v>7077</v>
      </c>
    </row>
    <row r="93" spans="1:7" ht="15">
      <c r="A93" s="101" t="s">
        <v>18</v>
      </c>
      <c r="B93" s="35">
        <v>38716</v>
      </c>
      <c r="C93" s="35">
        <v>28676</v>
      </c>
      <c r="D93" s="35">
        <v>345</v>
      </c>
      <c r="E93" s="35">
        <v>547</v>
      </c>
      <c r="F93" s="35">
        <v>16</v>
      </c>
      <c r="G93" s="35">
        <v>9132</v>
      </c>
    </row>
    <row r="94" spans="1:7" ht="15">
      <c r="A94" s="101" t="s">
        <v>19</v>
      </c>
      <c r="B94" s="35">
        <v>39868</v>
      </c>
      <c r="C94" s="103">
        <v>33623</v>
      </c>
      <c r="D94" s="103">
        <v>973</v>
      </c>
      <c r="E94" s="103">
        <v>305</v>
      </c>
      <c r="F94" s="103"/>
      <c r="G94" s="103">
        <v>4966</v>
      </c>
    </row>
    <row r="95" spans="1:7" ht="15">
      <c r="A95" s="101" t="s">
        <v>20</v>
      </c>
      <c r="B95" s="35">
        <v>39393</v>
      </c>
      <c r="C95" s="35">
        <v>33270</v>
      </c>
      <c r="D95" s="35">
        <v>420</v>
      </c>
      <c r="E95" s="35">
        <v>274</v>
      </c>
      <c r="F95" s="35"/>
      <c r="G95" s="35">
        <v>5429</v>
      </c>
    </row>
    <row r="96" spans="1:7" ht="15">
      <c r="A96" s="101" t="s">
        <v>21</v>
      </c>
      <c r="B96" s="35">
        <v>55434</v>
      </c>
      <c r="C96" s="35">
        <v>43548</v>
      </c>
      <c r="D96" s="35">
        <v>1290</v>
      </c>
      <c r="E96" s="35">
        <v>434</v>
      </c>
      <c r="F96" s="35"/>
      <c r="G96" s="35">
        <v>10162</v>
      </c>
    </row>
    <row r="97" spans="1:7" ht="15">
      <c r="A97" s="101" t="s">
        <v>22</v>
      </c>
      <c r="B97" s="35">
        <v>66745</v>
      </c>
      <c r="C97" s="103">
        <v>49553</v>
      </c>
      <c r="D97" s="35">
        <v>835</v>
      </c>
      <c r="E97" s="35">
        <v>920</v>
      </c>
      <c r="F97" s="35"/>
      <c r="G97" s="35">
        <v>15437</v>
      </c>
    </row>
    <row r="98" spans="1:7" ht="15">
      <c r="A98" s="101" t="s">
        <v>4</v>
      </c>
      <c r="B98" s="35">
        <v>46606</v>
      </c>
      <c r="C98" s="103">
        <v>37045</v>
      </c>
      <c r="D98" s="35">
        <v>688</v>
      </c>
      <c r="E98" s="35">
        <v>468</v>
      </c>
      <c r="F98" s="35">
        <v>135</v>
      </c>
      <c r="G98" s="35">
        <v>8271</v>
      </c>
    </row>
    <row r="99" spans="1:7" ht="15">
      <c r="A99" s="101" t="s">
        <v>11</v>
      </c>
      <c r="B99" s="35">
        <v>35463</v>
      </c>
      <c r="C99" s="35">
        <v>26811</v>
      </c>
      <c r="D99" s="35">
        <v>623</v>
      </c>
      <c r="E99" s="35">
        <v>610</v>
      </c>
      <c r="F99" s="35"/>
      <c r="G99" s="35">
        <v>7420</v>
      </c>
    </row>
    <row r="100" spans="1:7" ht="15">
      <c r="A100" s="101" t="s">
        <v>12</v>
      </c>
      <c r="B100" s="35">
        <v>30172</v>
      </c>
      <c r="C100" s="35">
        <v>19048</v>
      </c>
      <c r="D100" s="35">
        <v>545</v>
      </c>
      <c r="E100" s="35">
        <v>358</v>
      </c>
      <c r="F100" s="35">
        <v>255</v>
      </c>
      <c r="G100" s="35">
        <v>9967</v>
      </c>
    </row>
    <row r="101" spans="1:7" ht="15">
      <c r="A101" s="143" t="s">
        <v>13</v>
      </c>
      <c r="B101" s="140">
        <v>34628</v>
      </c>
      <c r="C101" s="140">
        <v>20691</v>
      </c>
      <c r="D101" s="140">
        <v>805</v>
      </c>
      <c r="E101" s="140">
        <v>605</v>
      </c>
      <c r="F101" s="140">
        <v>746</v>
      </c>
      <c r="G101" s="140">
        <v>11781</v>
      </c>
    </row>
    <row r="102" spans="1:7" ht="15">
      <c r="A102" s="153"/>
      <c r="B102" s="154"/>
      <c r="C102" s="154"/>
      <c r="D102" s="154"/>
      <c r="E102" s="154"/>
      <c r="F102" s="154"/>
      <c r="G102" s="154"/>
    </row>
    <row r="103" spans="1:7" ht="15">
      <c r="A103" s="141"/>
      <c r="B103" s="142"/>
      <c r="C103" s="142"/>
      <c r="D103" s="142"/>
      <c r="E103" s="142"/>
      <c r="F103" s="142"/>
      <c r="G103" s="142"/>
    </row>
    <row r="104" spans="1:7" ht="19.5">
      <c r="A104" s="105" t="s">
        <v>88</v>
      </c>
      <c r="B104" s="105"/>
      <c r="C104" s="105"/>
      <c r="D104" s="105"/>
      <c r="E104" s="105"/>
      <c r="F104" s="105"/>
      <c r="G104" s="128" t="s">
        <v>3</v>
      </c>
    </row>
    <row r="105" spans="1:7" ht="30">
      <c r="A105" s="108" t="s">
        <v>38</v>
      </c>
      <c r="B105" s="109" t="s">
        <v>37</v>
      </c>
      <c r="C105" s="109" t="s">
        <v>39</v>
      </c>
      <c r="D105" s="109" t="s">
        <v>41</v>
      </c>
      <c r="E105" s="109" t="s">
        <v>40</v>
      </c>
      <c r="F105" s="109" t="s">
        <v>90</v>
      </c>
      <c r="G105" s="109" t="s">
        <v>42</v>
      </c>
    </row>
    <row r="106" spans="1:7" ht="15">
      <c r="A106" s="101" t="s">
        <v>15</v>
      </c>
      <c r="B106" s="35">
        <v>32195</v>
      </c>
      <c r="C106" s="35">
        <v>18460</v>
      </c>
      <c r="D106" s="35">
        <v>2678</v>
      </c>
      <c r="E106" s="35">
        <v>140</v>
      </c>
      <c r="F106" s="35">
        <v>974</v>
      </c>
      <c r="G106" s="35">
        <v>9943</v>
      </c>
    </row>
    <row r="107" spans="1:7" ht="15">
      <c r="A107" s="101" t="s">
        <v>16</v>
      </c>
      <c r="B107" s="35">
        <v>32467</v>
      </c>
      <c r="C107" s="35">
        <v>18078</v>
      </c>
      <c r="D107" s="35">
        <v>3226</v>
      </c>
      <c r="E107" s="35">
        <v>912</v>
      </c>
      <c r="F107" s="35"/>
      <c r="G107" s="35">
        <v>10252</v>
      </c>
    </row>
    <row r="108" spans="1:7" ht="15">
      <c r="A108" s="101" t="s">
        <v>17</v>
      </c>
      <c r="B108" s="35">
        <v>40304</v>
      </c>
      <c r="C108" s="35">
        <v>23723</v>
      </c>
      <c r="D108" s="35">
        <v>4101</v>
      </c>
      <c r="E108" s="35">
        <v>1482</v>
      </c>
      <c r="F108" s="35"/>
      <c r="G108" s="35">
        <v>10999</v>
      </c>
    </row>
    <row r="109" spans="1:7" ht="15">
      <c r="A109" s="101" t="s">
        <v>18</v>
      </c>
      <c r="B109" s="35">
        <v>43377</v>
      </c>
      <c r="C109" s="35">
        <v>31972</v>
      </c>
      <c r="D109" s="35">
        <v>4102</v>
      </c>
      <c r="E109" s="35">
        <v>449</v>
      </c>
      <c r="F109" s="35">
        <v>8</v>
      </c>
      <c r="G109" s="35">
        <v>6847</v>
      </c>
    </row>
    <row r="110" spans="1:7" ht="15">
      <c r="A110" s="101" t="s">
        <v>19</v>
      </c>
      <c r="B110" s="35">
        <v>50661</v>
      </c>
      <c r="C110" s="103">
        <v>44507</v>
      </c>
      <c r="D110" s="103">
        <v>1147</v>
      </c>
      <c r="E110" s="103">
        <v>347</v>
      </c>
      <c r="F110" s="103">
        <v>6</v>
      </c>
      <c r="G110" s="103">
        <v>4653</v>
      </c>
    </row>
    <row r="111" spans="1:7" ht="15">
      <c r="A111" s="101" t="s">
        <v>20</v>
      </c>
      <c r="B111" s="35">
        <v>49744</v>
      </c>
      <c r="C111" s="35">
        <v>40080</v>
      </c>
      <c r="D111" s="35">
        <v>2110</v>
      </c>
      <c r="E111" s="35">
        <v>375</v>
      </c>
      <c r="F111" s="35">
        <v>13</v>
      </c>
      <c r="G111" s="35">
        <v>7167</v>
      </c>
    </row>
    <row r="112" spans="1:7" ht="15">
      <c r="A112" s="101" t="s">
        <v>21</v>
      </c>
      <c r="B112" s="35">
        <v>70871</v>
      </c>
      <c r="C112" s="35">
        <v>54764</v>
      </c>
      <c r="D112" s="35">
        <v>4060</v>
      </c>
      <c r="E112" s="35">
        <v>287</v>
      </c>
      <c r="F112" s="35">
        <v>17</v>
      </c>
      <c r="G112" s="35">
        <v>11743</v>
      </c>
    </row>
    <row r="113" spans="1:7" ht="15">
      <c r="A113" s="101" t="s">
        <v>22</v>
      </c>
      <c r="B113" s="35">
        <v>70966</v>
      </c>
      <c r="C113" s="35">
        <v>47080</v>
      </c>
      <c r="D113" s="35">
        <v>4737</v>
      </c>
      <c r="E113" s="35">
        <v>903</v>
      </c>
      <c r="F113" s="35"/>
      <c r="G113" s="35">
        <v>18245</v>
      </c>
    </row>
    <row r="114" spans="1:7" ht="15">
      <c r="A114" s="101" t="s">
        <v>4</v>
      </c>
      <c r="B114" s="35">
        <v>54567</v>
      </c>
      <c r="C114" s="35">
        <v>36814</v>
      </c>
      <c r="D114" s="35">
        <v>4302</v>
      </c>
      <c r="E114" s="35">
        <v>1153</v>
      </c>
      <c r="F114" s="35">
        <v>42</v>
      </c>
      <c r="G114" s="35">
        <v>12258</v>
      </c>
    </row>
    <row r="115" spans="1:7" ht="15">
      <c r="A115" s="101" t="s">
        <v>11</v>
      </c>
      <c r="B115" s="35">
        <v>38823</v>
      </c>
      <c r="C115" s="35">
        <v>27607</v>
      </c>
      <c r="D115" s="35">
        <v>1574</v>
      </c>
      <c r="E115" s="35">
        <v>961</v>
      </c>
      <c r="F115" s="35">
        <v>35</v>
      </c>
      <c r="G115" s="35">
        <v>8646</v>
      </c>
    </row>
    <row r="116" spans="1:7" ht="15">
      <c r="A116" s="101" t="s">
        <v>12</v>
      </c>
      <c r="B116" s="35">
        <v>33777</v>
      </c>
      <c r="C116" s="35">
        <v>18973</v>
      </c>
      <c r="D116" s="35">
        <v>1774</v>
      </c>
      <c r="E116" s="133">
        <v>751</v>
      </c>
      <c r="F116" s="133">
        <v>133</v>
      </c>
      <c r="G116" s="35">
        <v>12146</v>
      </c>
    </row>
    <row r="117" spans="1:7" ht="15">
      <c r="A117" s="101" t="s">
        <v>13</v>
      </c>
      <c r="B117" s="35">
        <v>33736</v>
      </c>
      <c r="C117" s="35">
        <v>21068</v>
      </c>
      <c r="D117" s="35">
        <v>1498</v>
      </c>
      <c r="E117" s="133">
        <v>470</v>
      </c>
      <c r="F117" s="35">
        <v>1721</v>
      </c>
      <c r="G117" s="35">
        <v>8979</v>
      </c>
    </row>
    <row r="118" spans="1:7" ht="12.75">
      <c r="A118" s="72"/>
      <c r="B118" s="72"/>
      <c r="C118" s="72"/>
      <c r="D118" s="72"/>
      <c r="E118" s="72"/>
      <c r="F118" s="72"/>
      <c r="G118" s="72"/>
    </row>
    <row r="119" spans="1:7" ht="12.75">
      <c r="A119" s="72"/>
      <c r="B119" s="72"/>
      <c r="C119" s="72"/>
      <c r="D119" s="72"/>
      <c r="E119" s="72"/>
      <c r="F119" s="72"/>
      <c r="G119" s="72"/>
    </row>
    <row r="120" spans="1:7" ht="19.5">
      <c r="A120" s="105" t="s">
        <v>144</v>
      </c>
      <c r="B120" s="105"/>
      <c r="C120" s="105"/>
      <c r="D120" s="105"/>
      <c r="E120" s="105"/>
      <c r="F120" s="105"/>
      <c r="G120" s="128" t="s">
        <v>3</v>
      </c>
    </row>
    <row r="121" spans="1:7" ht="30">
      <c r="A121" s="108" t="s">
        <v>38</v>
      </c>
      <c r="B121" s="109" t="s">
        <v>37</v>
      </c>
      <c r="C121" s="109" t="s">
        <v>39</v>
      </c>
      <c r="D121" s="109" t="s">
        <v>41</v>
      </c>
      <c r="E121" s="109" t="s">
        <v>40</v>
      </c>
      <c r="F121" s="109" t="s">
        <v>90</v>
      </c>
      <c r="G121" s="109" t="s">
        <v>42</v>
      </c>
    </row>
    <row r="122" spans="1:7" ht="15">
      <c r="A122" s="101" t="s">
        <v>15</v>
      </c>
      <c r="B122" s="35">
        <v>34518</v>
      </c>
      <c r="C122" s="35">
        <v>17721</v>
      </c>
      <c r="D122" s="35">
        <v>4943</v>
      </c>
      <c r="E122" s="133">
        <v>956</v>
      </c>
      <c r="F122" s="35">
        <v>1792</v>
      </c>
      <c r="G122" s="35">
        <v>9106</v>
      </c>
    </row>
    <row r="123" spans="1:7" ht="15">
      <c r="A123" s="101" t="s">
        <v>16</v>
      </c>
      <c r="B123" s="35">
        <v>33612</v>
      </c>
      <c r="C123" s="35">
        <v>16689</v>
      </c>
      <c r="D123" s="35">
        <v>5286</v>
      </c>
      <c r="E123" s="133">
        <v>775</v>
      </c>
      <c r="F123" s="35">
        <v>37</v>
      </c>
      <c r="G123" s="35">
        <v>10826</v>
      </c>
    </row>
    <row r="124" spans="1:7" ht="15">
      <c r="A124" s="101" t="s">
        <v>17</v>
      </c>
      <c r="B124" s="35">
        <v>36808</v>
      </c>
      <c r="C124" s="35">
        <v>16770</v>
      </c>
      <c r="D124" s="35">
        <v>6873</v>
      </c>
      <c r="E124" s="35">
        <v>1314</v>
      </c>
      <c r="F124" s="35">
        <v>0</v>
      </c>
      <c r="G124" s="35">
        <v>11851</v>
      </c>
    </row>
    <row r="125" spans="1:7" ht="15">
      <c r="A125" s="101" t="s">
        <v>18</v>
      </c>
      <c r="B125" s="35">
        <v>42062</v>
      </c>
      <c r="C125" s="35">
        <v>23265</v>
      </c>
      <c r="D125" s="35">
        <v>5854</v>
      </c>
      <c r="E125" s="35">
        <v>239</v>
      </c>
      <c r="F125" s="35">
        <v>5</v>
      </c>
      <c r="G125" s="35">
        <v>12697</v>
      </c>
    </row>
    <row r="126" spans="1:7" ht="15">
      <c r="A126" s="101" t="s">
        <v>19</v>
      </c>
      <c r="B126" s="35" t="s">
        <v>146</v>
      </c>
      <c r="C126" s="35" t="s">
        <v>151</v>
      </c>
      <c r="D126" s="35" t="s">
        <v>152</v>
      </c>
      <c r="E126" s="35" t="s">
        <v>153</v>
      </c>
      <c r="F126" s="35" t="s">
        <v>95</v>
      </c>
      <c r="G126" s="35" t="s">
        <v>154</v>
      </c>
    </row>
    <row r="127" spans="1:7" ht="15">
      <c r="A127" s="101" t="s">
        <v>20</v>
      </c>
      <c r="B127" s="35">
        <v>48975</v>
      </c>
      <c r="C127" s="35">
        <v>36377</v>
      </c>
      <c r="D127" s="35">
        <v>4800</v>
      </c>
      <c r="E127" s="35">
        <v>807</v>
      </c>
      <c r="F127" s="35" t="s">
        <v>95</v>
      </c>
      <c r="G127" s="35">
        <v>6991</v>
      </c>
    </row>
    <row r="128" spans="1:7" ht="15">
      <c r="A128" s="101" t="s">
        <v>21</v>
      </c>
      <c r="B128" s="35">
        <v>61743</v>
      </c>
      <c r="C128" s="35">
        <v>43659</v>
      </c>
      <c r="D128" s="35">
        <v>8343</v>
      </c>
      <c r="E128" s="35">
        <v>851</v>
      </c>
      <c r="F128" s="35" t="s">
        <v>95</v>
      </c>
      <c r="G128" s="35">
        <v>8890</v>
      </c>
    </row>
    <row r="129" spans="1:7" ht="15">
      <c r="A129" s="101" t="s">
        <v>22</v>
      </c>
      <c r="B129" s="35">
        <v>86901</v>
      </c>
      <c r="C129" s="35">
        <v>61878</v>
      </c>
      <c r="D129" s="35">
        <v>12095</v>
      </c>
      <c r="E129" s="35">
        <v>687</v>
      </c>
      <c r="F129" s="35" t="s">
        <v>95</v>
      </c>
      <c r="G129" s="35">
        <v>12241</v>
      </c>
    </row>
    <row r="130" spans="1:7" ht="15">
      <c r="A130" s="101" t="s">
        <v>4</v>
      </c>
      <c r="B130" s="35">
        <v>56955</v>
      </c>
      <c r="C130" s="35">
        <v>37718</v>
      </c>
      <c r="D130" s="35">
        <v>6272</v>
      </c>
      <c r="E130" s="35">
        <v>896</v>
      </c>
      <c r="F130" s="35" t="s">
        <v>95</v>
      </c>
      <c r="G130" s="35">
        <v>12069</v>
      </c>
    </row>
    <row r="131" spans="1:7" ht="15">
      <c r="A131" s="101" t="s">
        <v>11</v>
      </c>
      <c r="B131" s="35">
        <v>39718</v>
      </c>
      <c r="C131" s="35">
        <v>30322</v>
      </c>
      <c r="D131" s="35">
        <v>1572</v>
      </c>
      <c r="E131" s="35">
        <v>690</v>
      </c>
      <c r="F131" s="35">
        <v>37</v>
      </c>
      <c r="G131" s="35">
        <v>7097</v>
      </c>
    </row>
    <row r="132" spans="1:7" ht="15">
      <c r="A132" s="101" t="s">
        <v>12</v>
      </c>
      <c r="B132" s="35">
        <v>31913</v>
      </c>
      <c r="C132" s="35">
        <v>20926</v>
      </c>
      <c r="D132" s="35">
        <v>3071</v>
      </c>
      <c r="E132" s="133">
        <v>653</v>
      </c>
      <c r="F132" s="133" t="s">
        <v>95</v>
      </c>
      <c r="G132" s="35">
        <v>7263</v>
      </c>
    </row>
    <row r="133" spans="1:7" ht="15">
      <c r="A133" s="101" t="s">
        <v>13</v>
      </c>
      <c r="B133" s="35">
        <v>34726</v>
      </c>
      <c r="C133" s="35">
        <v>23984</v>
      </c>
      <c r="D133" s="35">
        <v>3749</v>
      </c>
      <c r="E133" s="35">
        <v>500</v>
      </c>
      <c r="F133" s="35">
        <v>1345</v>
      </c>
      <c r="G133" s="35">
        <v>5148</v>
      </c>
    </row>
    <row r="134" spans="1:7" ht="12.75">
      <c r="A134" s="72"/>
      <c r="B134" s="72"/>
      <c r="C134" s="72"/>
      <c r="D134" s="72"/>
      <c r="E134" s="72"/>
      <c r="F134" s="72"/>
      <c r="G134" s="72"/>
    </row>
    <row r="135" spans="1:7" ht="12.75">
      <c r="A135" s="72"/>
      <c r="B135" s="72"/>
      <c r="C135" s="72"/>
      <c r="D135" s="72"/>
      <c r="E135" s="72"/>
      <c r="F135" s="72"/>
      <c r="G135" s="72"/>
    </row>
    <row r="136" spans="1:7" ht="19.5">
      <c r="A136" s="105" t="s">
        <v>172</v>
      </c>
      <c r="B136" s="105"/>
      <c r="C136" s="105"/>
      <c r="D136" s="105"/>
      <c r="E136" s="105"/>
      <c r="F136" s="105"/>
      <c r="G136" s="128" t="s">
        <v>3</v>
      </c>
    </row>
    <row r="137" spans="1:7" ht="30">
      <c r="A137" s="108" t="s">
        <v>38</v>
      </c>
      <c r="B137" s="109" t="s">
        <v>37</v>
      </c>
      <c r="C137" s="109" t="s">
        <v>39</v>
      </c>
      <c r="D137" s="109" t="s">
        <v>41</v>
      </c>
      <c r="E137" s="109" t="s">
        <v>40</v>
      </c>
      <c r="F137" s="109" t="s">
        <v>90</v>
      </c>
      <c r="G137" s="109" t="s">
        <v>42</v>
      </c>
    </row>
    <row r="138" spans="1:7" ht="15">
      <c r="A138" s="101" t="s">
        <v>15</v>
      </c>
      <c r="B138" s="35">
        <v>34182</v>
      </c>
      <c r="C138" s="35">
        <v>18748</v>
      </c>
      <c r="D138" s="35">
        <v>4364</v>
      </c>
      <c r="E138" s="133">
        <v>953</v>
      </c>
      <c r="F138" s="35">
        <v>2035</v>
      </c>
      <c r="G138" s="35">
        <v>8081</v>
      </c>
    </row>
    <row r="139" spans="1:7" ht="15">
      <c r="A139" s="101" t="s">
        <v>16</v>
      </c>
      <c r="B139" s="35">
        <v>31163</v>
      </c>
      <c r="C139" s="35">
        <v>14525</v>
      </c>
      <c r="D139" s="35">
        <v>6107</v>
      </c>
      <c r="E139" s="133">
        <v>629</v>
      </c>
      <c r="F139" s="35">
        <v>2020</v>
      </c>
      <c r="G139" s="35">
        <v>7882</v>
      </c>
    </row>
    <row r="140" spans="1:7" ht="15">
      <c r="A140" s="101" t="s">
        <v>17</v>
      </c>
      <c r="B140" s="35">
        <v>43243</v>
      </c>
      <c r="C140" s="35">
        <v>22490</v>
      </c>
      <c r="D140" s="35">
        <v>6464</v>
      </c>
      <c r="E140" s="35">
        <v>783</v>
      </c>
      <c r="F140" s="35">
        <v>575</v>
      </c>
      <c r="G140" s="35">
        <v>12931</v>
      </c>
    </row>
    <row r="141" spans="1:7" ht="15">
      <c r="A141" s="101" t="s">
        <v>18</v>
      </c>
      <c r="B141" s="35">
        <v>48078</v>
      </c>
      <c r="C141" s="35">
        <v>26599</v>
      </c>
      <c r="D141" s="35">
        <v>5246</v>
      </c>
      <c r="E141" s="35">
        <v>1153</v>
      </c>
      <c r="F141" s="35">
        <v>118</v>
      </c>
      <c r="G141" s="35">
        <v>14961</v>
      </c>
    </row>
    <row r="142" spans="1:7" ht="15">
      <c r="A142" s="101" t="s">
        <v>19</v>
      </c>
      <c r="B142" s="35">
        <v>45671</v>
      </c>
      <c r="C142" s="35">
        <v>34022</v>
      </c>
      <c r="D142" s="35">
        <v>3106</v>
      </c>
      <c r="E142" s="35">
        <v>1201</v>
      </c>
      <c r="F142" s="35">
        <v>35</v>
      </c>
      <c r="G142" s="35">
        <v>7307</v>
      </c>
    </row>
    <row r="143" spans="1:7" ht="15">
      <c r="A143" s="101" t="s">
        <v>20</v>
      </c>
      <c r="B143" s="35">
        <v>53405</v>
      </c>
      <c r="C143" s="35">
        <v>41852</v>
      </c>
      <c r="D143" s="35">
        <v>3336</v>
      </c>
      <c r="E143" s="35">
        <v>787</v>
      </c>
      <c r="F143" s="35" t="s">
        <v>176</v>
      </c>
      <c r="G143" s="35">
        <v>7430</v>
      </c>
    </row>
    <row r="144" spans="1:7" ht="15">
      <c r="A144" s="101" t="s">
        <v>21</v>
      </c>
      <c r="B144" s="35">
        <v>72318</v>
      </c>
      <c r="C144" s="35">
        <v>52334</v>
      </c>
      <c r="D144" s="35">
        <v>7224</v>
      </c>
      <c r="E144" s="35">
        <v>1384</v>
      </c>
      <c r="F144" s="35" t="s">
        <v>176</v>
      </c>
      <c r="G144" s="35">
        <v>11376</v>
      </c>
    </row>
    <row r="145" spans="1:7" ht="15">
      <c r="A145" s="101" t="s">
        <v>22</v>
      </c>
      <c r="B145" s="35">
        <v>77208</v>
      </c>
      <c r="C145" s="35">
        <v>52816</v>
      </c>
      <c r="D145" s="35">
        <v>7874</v>
      </c>
      <c r="E145" s="35">
        <v>977</v>
      </c>
      <c r="F145" s="35" t="s">
        <v>176</v>
      </c>
      <c r="G145" s="35">
        <v>15541</v>
      </c>
    </row>
    <row r="146" spans="1:7" ht="15">
      <c r="A146" s="101" t="s">
        <v>4</v>
      </c>
      <c r="B146" s="35">
        <v>54614</v>
      </c>
      <c r="C146" s="35">
        <v>37918</v>
      </c>
      <c r="D146" s="35">
        <v>2187</v>
      </c>
      <c r="E146" s="35">
        <v>1374</v>
      </c>
      <c r="F146" s="35" t="s">
        <v>176</v>
      </c>
      <c r="G146" s="35">
        <v>13135</v>
      </c>
    </row>
    <row r="147" spans="1:7" ht="15">
      <c r="A147" s="101" t="s">
        <v>11</v>
      </c>
      <c r="B147" s="35">
        <v>43879</v>
      </c>
      <c r="C147" s="35">
        <v>25885</v>
      </c>
      <c r="D147" s="35">
        <v>1369</v>
      </c>
      <c r="E147" s="35">
        <v>1118</v>
      </c>
      <c r="F147" s="35" t="s">
        <v>176</v>
      </c>
      <c r="G147" s="35">
        <v>15507</v>
      </c>
    </row>
    <row r="148" spans="1:7" ht="15">
      <c r="A148" s="101" t="s">
        <v>12</v>
      </c>
      <c r="B148" s="35">
        <v>38263</v>
      </c>
      <c r="C148" s="35">
        <v>25669</v>
      </c>
      <c r="D148" s="35">
        <v>2399</v>
      </c>
      <c r="E148" s="133">
        <v>313</v>
      </c>
      <c r="F148" s="133" t="s">
        <v>176</v>
      </c>
      <c r="G148" s="35">
        <v>9882</v>
      </c>
    </row>
    <row r="149" spans="1:7" ht="15">
      <c r="A149" s="101" t="s">
        <v>13</v>
      </c>
      <c r="B149" s="35">
        <v>31959</v>
      </c>
      <c r="C149" s="35">
        <v>21702</v>
      </c>
      <c r="D149" s="35">
        <v>2702</v>
      </c>
      <c r="E149" s="35">
        <v>530</v>
      </c>
      <c r="F149" s="35">
        <v>1070</v>
      </c>
      <c r="G149" s="35">
        <v>5955</v>
      </c>
    </row>
    <row r="150" spans="1:7" ht="12.75">
      <c r="A150" s="72"/>
      <c r="B150" s="72"/>
      <c r="C150" s="72"/>
      <c r="D150" s="72"/>
      <c r="E150" s="72"/>
      <c r="F150" s="72"/>
      <c r="G150" s="72"/>
    </row>
    <row r="151" spans="1:7" ht="12.75">
      <c r="A151" s="72"/>
      <c r="B151" s="72"/>
      <c r="C151" s="72"/>
      <c r="D151" s="72"/>
      <c r="E151" s="72"/>
      <c r="F151" s="72"/>
      <c r="G151" s="72"/>
    </row>
    <row r="152" spans="1:7" ht="19.5">
      <c r="A152" s="105" t="s">
        <v>181</v>
      </c>
      <c r="B152" s="105"/>
      <c r="C152" s="105"/>
      <c r="D152" s="105"/>
      <c r="E152" s="105"/>
      <c r="F152" s="105"/>
      <c r="G152" s="128" t="s">
        <v>3</v>
      </c>
    </row>
    <row r="153" spans="1:7" ht="30">
      <c r="A153" s="108" t="s">
        <v>38</v>
      </c>
      <c r="B153" s="109" t="s">
        <v>37</v>
      </c>
      <c r="C153" s="109" t="s">
        <v>39</v>
      </c>
      <c r="D153" s="109" t="s">
        <v>41</v>
      </c>
      <c r="E153" s="109" t="s">
        <v>40</v>
      </c>
      <c r="F153" s="109" t="s">
        <v>90</v>
      </c>
      <c r="G153" s="109" t="s">
        <v>42</v>
      </c>
    </row>
    <row r="154" spans="1:7" ht="15">
      <c r="A154" s="101" t="s">
        <v>15</v>
      </c>
      <c r="B154" s="35">
        <v>58599</v>
      </c>
      <c r="C154" s="35">
        <v>38995</v>
      </c>
      <c r="D154" s="35">
        <v>5748</v>
      </c>
      <c r="E154" s="133">
        <v>745</v>
      </c>
      <c r="F154" s="35">
        <v>106</v>
      </c>
      <c r="G154" s="35">
        <v>13005</v>
      </c>
    </row>
    <row r="155" spans="1:7" ht="15">
      <c r="A155" s="101" t="s">
        <v>16</v>
      </c>
      <c r="B155" s="35">
        <v>33023</v>
      </c>
      <c r="C155" s="35">
        <v>16497</v>
      </c>
      <c r="D155" s="35">
        <v>2435</v>
      </c>
      <c r="E155" s="133">
        <v>562</v>
      </c>
      <c r="F155" s="35">
        <v>1114</v>
      </c>
      <c r="G155" s="35">
        <v>11982</v>
      </c>
    </row>
    <row r="156" spans="1:7" ht="15">
      <c r="A156" s="101" t="s">
        <v>17</v>
      </c>
      <c r="B156" s="35">
        <v>53042</v>
      </c>
      <c r="C156" s="35">
        <v>22825</v>
      </c>
      <c r="D156" s="35">
        <v>3994</v>
      </c>
      <c r="E156" s="35">
        <v>635</v>
      </c>
      <c r="F156" s="35">
        <v>121</v>
      </c>
      <c r="G156" s="35">
        <v>25467</v>
      </c>
    </row>
    <row r="157" spans="1:7" ht="15">
      <c r="A157" s="101" t="s">
        <v>18</v>
      </c>
      <c r="B157" s="35">
        <v>42171</v>
      </c>
      <c r="C157" s="35">
        <v>27657</v>
      </c>
      <c r="D157" s="35">
        <v>5083</v>
      </c>
      <c r="E157" s="35">
        <v>710</v>
      </c>
      <c r="F157" s="35">
        <v>11</v>
      </c>
      <c r="G157" s="35">
        <v>8630</v>
      </c>
    </row>
    <row r="158" spans="1:7" ht="15">
      <c r="A158" s="101" t="s">
        <v>19</v>
      </c>
      <c r="B158" s="35">
        <v>50749</v>
      </c>
      <c r="C158" s="35">
        <v>37400</v>
      </c>
      <c r="D158" s="35">
        <v>4468</v>
      </c>
      <c r="E158" s="35">
        <v>353</v>
      </c>
      <c r="F158" s="35">
        <v>32</v>
      </c>
      <c r="G158" s="35">
        <v>8253</v>
      </c>
    </row>
    <row r="159" spans="1:7" ht="15">
      <c r="A159" s="101" t="s">
        <v>20</v>
      </c>
      <c r="B159" s="35">
        <v>51671</v>
      </c>
      <c r="C159" s="35">
        <v>37101</v>
      </c>
      <c r="D159" s="35">
        <v>2944</v>
      </c>
      <c r="E159" s="35">
        <v>593</v>
      </c>
      <c r="F159" s="35" t="s">
        <v>95</v>
      </c>
      <c r="G159" s="35">
        <v>11033</v>
      </c>
    </row>
    <row r="160" spans="1:7" ht="15">
      <c r="A160" s="101" t="s">
        <v>21</v>
      </c>
      <c r="B160" s="35">
        <v>82372</v>
      </c>
      <c r="C160" s="35">
        <v>56433</v>
      </c>
      <c r="D160" s="35">
        <v>7298</v>
      </c>
      <c r="E160" s="35">
        <v>953</v>
      </c>
      <c r="F160" s="35">
        <v>27</v>
      </c>
      <c r="G160" s="35">
        <v>17660</v>
      </c>
    </row>
    <row r="161" spans="1:7" ht="15">
      <c r="A161" s="101" t="s">
        <v>22</v>
      </c>
      <c r="B161" s="35">
        <v>81876</v>
      </c>
      <c r="C161" s="35">
        <v>58102</v>
      </c>
      <c r="D161" s="35">
        <v>8523</v>
      </c>
      <c r="E161" s="35">
        <v>1187</v>
      </c>
      <c r="F161" s="35">
        <v>30</v>
      </c>
      <c r="G161" s="35">
        <v>14034</v>
      </c>
    </row>
    <row r="162" spans="1:7" ht="15">
      <c r="A162" s="101" t="s">
        <v>4</v>
      </c>
      <c r="B162" s="35">
        <v>60718</v>
      </c>
      <c r="C162" s="35">
        <v>45249</v>
      </c>
      <c r="D162" s="35">
        <v>2826</v>
      </c>
      <c r="E162" s="35">
        <v>384</v>
      </c>
      <c r="F162" s="35">
        <v>30</v>
      </c>
      <c r="G162" s="35">
        <v>12229</v>
      </c>
    </row>
    <row r="163" spans="1:7" ht="15">
      <c r="A163" s="101" t="s">
        <v>11</v>
      </c>
      <c r="B163" s="35">
        <v>50645</v>
      </c>
      <c r="C163" s="35">
        <v>33043</v>
      </c>
      <c r="D163" s="35">
        <v>2768</v>
      </c>
      <c r="E163" s="35">
        <v>403</v>
      </c>
      <c r="F163" s="35"/>
      <c r="G163" s="35">
        <v>14431</v>
      </c>
    </row>
    <row r="164" spans="1:7" ht="15">
      <c r="A164" s="101" t="s">
        <v>12</v>
      </c>
      <c r="B164" s="35">
        <v>43517</v>
      </c>
      <c r="C164" s="35">
        <v>29493</v>
      </c>
      <c r="D164" s="35">
        <v>2316</v>
      </c>
      <c r="E164" s="133">
        <v>533</v>
      </c>
      <c r="F164" s="133">
        <v>125</v>
      </c>
      <c r="G164" s="35">
        <v>11050</v>
      </c>
    </row>
    <row r="165" spans="1:7" ht="15">
      <c r="A165" s="101" t="s">
        <v>13</v>
      </c>
      <c r="B165" s="35">
        <v>39060</v>
      </c>
      <c r="C165" s="35">
        <v>29497</v>
      </c>
      <c r="D165" s="35">
        <v>2890</v>
      </c>
      <c r="E165" s="35">
        <v>303</v>
      </c>
      <c r="F165" s="35">
        <v>207</v>
      </c>
      <c r="G165" s="35">
        <v>6163</v>
      </c>
    </row>
    <row r="166" ht="14.25">
      <c r="F166" s="57"/>
    </row>
    <row r="167" spans="1:7" ht="19.5">
      <c r="A167" s="105" t="s">
        <v>189</v>
      </c>
      <c r="B167" s="105"/>
      <c r="C167" s="105"/>
      <c r="D167" s="105"/>
      <c r="E167" s="105"/>
      <c r="F167" s="105"/>
      <c r="G167" s="128" t="s">
        <v>3</v>
      </c>
    </row>
    <row r="168" spans="1:7" ht="30">
      <c r="A168" s="108" t="s">
        <v>38</v>
      </c>
      <c r="B168" s="109" t="s">
        <v>37</v>
      </c>
      <c r="C168" s="109" t="s">
        <v>39</v>
      </c>
      <c r="D168" s="109" t="s">
        <v>41</v>
      </c>
      <c r="E168" s="109" t="s">
        <v>40</v>
      </c>
      <c r="F168" s="109" t="s">
        <v>90</v>
      </c>
      <c r="G168" s="109" t="s">
        <v>42</v>
      </c>
    </row>
    <row r="169" spans="1:7" ht="15">
      <c r="A169" s="101" t="s">
        <v>15</v>
      </c>
      <c r="B169" s="35">
        <v>38808</v>
      </c>
      <c r="C169" s="35">
        <v>24398</v>
      </c>
      <c r="D169" s="35">
        <v>4799</v>
      </c>
      <c r="E169" s="133">
        <v>490</v>
      </c>
      <c r="F169" s="35">
        <v>150</v>
      </c>
      <c r="G169" s="35">
        <v>8971</v>
      </c>
    </row>
    <row r="170" spans="1:7" ht="15">
      <c r="A170" s="101" t="s">
        <v>16</v>
      </c>
      <c r="B170" s="35">
        <v>37738</v>
      </c>
      <c r="C170" s="35">
        <v>27276</v>
      </c>
      <c r="D170" s="35">
        <v>2813</v>
      </c>
      <c r="E170" s="133">
        <v>462</v>
      </c>
      <c r="F170" s="35">
        <v>84</v>
      </c>
      <c r="G170" s="35">
        <v>7103</v>
      </c>
    </row>
    <row r="171" spans="1:7" ht="15">
      <c r="A171" s="101" t="s">
        <v>17</v>
      </c>
      <c r="B171" s="35">
        <v>19542</v>
      </c>
      <c r="C171" s="35">
        <v>12893</v>
      </c>
      <c r="D171" s="35">
        <v>1599</v>
      </c>
      <c r="E171" s="35">
        <v>74</v>
      </c>
      <c r="F171" s="35">
        <v>144</v>
      </c>
      <c r="G171" s="35">
        <v>4832</v>
      </c>
    </row>
    <row r="172" spans="1:7" ht="15">
      <c r="A172" s="101" t="s">
        <v>18</v>
      </c>
      <c r="B172" s="35">
        <v>0</v>
      </c>
      <c r="C172" s="35">
        <v>0</v>
      </c>
      <c r="D172" s="35">
        <v>0</v>
      </c>
      <c r="E172" s="35">
        <v>0</v>
      </c>
      <c r="F172" s="35">
        <v>0</v>
      </c>
      <c r="G172" s="35"/>
    </row>
    <row r="173" spans="1:7" ht="15">
      <c r="A173" s="101" t="s">
        <v>19</v>
      </c>
      <c r="B173" s="35">
        <v>0</v>
      </c>
      <c r="C173" s="35">
        <v>0</v>
      </c>
      <c r="D173" s="35">
        <v>0</v>
      </c>
      <c r="E173" s="35">
        <v>0</v>
      </c>
      <c r="F173" s="35">
        <v>0</v>
      </c>
      <c r="G173" s="35"/>
    </row>
    <row r="174" spans="1:7" ht="15">
      <c r="A174" s="101" t="s">
        <v>20</v>
      </c>
      <c r="B174" s="35">
        <v>4213</v>
      </c>
      <c r="C174" s="35">
        <v>2432</v>
      </c>
      <c r="D174" s="35">
        <v>99</v>
      </c>
      <c r="E174" s="35">
        <v>110</v>
      </c>
      <c r="F174" s="35">
        <v>3</v>
      </c>
      <c r="G174" s="35">
        <v>1569</v>
      </c>
    </row>
    <row r="175" spans="1:7" ht="15">
      <c r="A175" s="101" t="s">
        <v>21</v>
      </c>
      <c r="B175" s="35">
        <v>24874</v>
      </c>
      <c r="C175" s="35">
        <v>11358</v>
      </c>
      <c r="D175" s="35">
        <v>1936</v>
      </c>
      <c r="E175" s="35">
        <v>570</v>
      </c>
      <c r="F175" s="35">
        <v>117</v>
      </c>
      <c r="G175" s="35">
        <v>10893</v>
      </c>
    </row>
    <row r="176" spans="1:7" ht="15">
      <c r="A176" s="101" t="s">
        <v>22</v>
      </c>
      <c r="B176" s="35">
        <v>33401</v>
      </c>
      <c r="C176" s="35">
        <v>20553</v>
      </c>
      <c r="D176" s="35">
        <v>2458</v>
      </c>
      <c r="E176" s="35">
        <v>675</v>
      </c>
      <c r="F176" s="35">
        <v>79</v>
      </c>
      <c r="G176" s="35">
        <v>9636</v>
      </c>
    </row>
    <row r="177" spans="1:7" ht="15">
      <c r="A177" s="101" t="s">
        <v>4</v>
      </c>
      <c r="B177" s="35"/>
      <c r="C177" s="35"/>
      <c r="D177" s="35"/>
      <c r="E177" s="35"/>
      <c r="F177" s="35"/>
      <c r="G177" s="35"/>
    </row>
    <row r="178" spans="1:7" ht="15">
      <c r="A178" s="101" t="s">
        <v>11</v>
      </c>
      <c r="B178" s="35"/>
      <c r="C178" s="35"/>
      <c r="D178" s="35"/>
      <c r="E178" s="35"/>
      <c r="F178" s="35"/>
      <c r="G178" s="35"/>
    </row>
    <row r="179" spans="1:7" ht="15">
      <c r="A179" s="101" t="s">
        <v>12</v>
      </c>
      <c r="B179" s="35"/>
      <c r="C179" s="35"/>
      <c r="D179" s="35"/>
      <c r="E179" s="133"/>
      <c r="F179" s="133"/>
      <c r="G179" s="35"/>
    </row>
    <row r="180" spans="1:7" ht="15">
      <c r="A180" s="101" t="s">
        <v>13</v>
      </c>
      <c r="B180" s="35"/>
      <c r="C180" s="35"/>
      <c r="D180" s="35"/>
      <c r="E180" s="35"/>
      <c r="F180" s="35"/>
      <c r="G180" s="35"/>
    </row>
  </sheetData>
  <sheetProtection/>
  <hyperlinks>
    <hyperlink ref="G8" location="Indice!A1" display="Indice "/>
    <hyperlink ref="G24" location="Indice!A1" display="Indice "/>
    <hyperlink ref="G40" location="Indice!A1" display="Indice "/>
    <hyperlink ref="G56" location="Indice!A1" display="Indice "/>
    <hyperlink ref="G72" location="Indice!A1" display="Indice "/>
    <hyperlink ref="G88" location="Indice!A1" display="Indice "/>
    <hyperlink ref="G104" location="Indice!A1" display="Indice "/>
    <hyperlink ref="G120" location="Indice!A1" display="Indice "/>
    <hyperlink ref="G136" location="Indice!A1" display="Indice "/>
    <hyperlink ref="G152" location="Indice!A1" display="Indice "/>
    <hyperlink ref="G167" location="Indice!A1" display="Indice "/>
  </hyperlinks>
  <printOptions/>
  <pageMargins left="0.75" right="0.75" top="1" bottom="1" header="0.5118055555555556" footer="0.5118055555555556"/>
  <pageSetup horizontalDpi="600" verticalDpi="600" orientation="landscape" paperSize="9" scale="19" r:id="rId2"/>
  <ignoredErrors>
    <ignoredError sqref="B126:E126 G126" numberStoredAsText="1"/>
  </ignoredErrors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K193"/>
  <sheetViews>
    <sheetView tabSelected="1" view="pageBreakPreview" zoomScaleSheetLayoutView="100" zoomScalePageLayoutView="0" workbookViewId="0" topLeftCell="A142">
      <selection activeCell="F177" sqref="F177"/>
    </sheetView>
  </sheetViews>
  <sheetFormatPr defaultColWidth="11.421875" defaultRowHeight="12.75"/>
  <cols>
    <col min="1" max="1" width="27.00390625" style="0" customWidth="1"/>
    <col min="2" max="2" width="23.421875" style="0" customWidth="1"/>
    <col min="3" max="3" width="24.8515625" style="0" customWidth="1"/>
    <col min="4" max="4" width="26.140625" style="0" customWidth="1"/>
    <col min="5" max="5" width="21.421875" style="0" customWidth="1"/>
    <col min="6" max="6" width="23.421875" style="0" customWidth="1"/>
    <col min="7" max="7" width="5.421875" style="0" customWidth="1"/>
  </cols>
  <sheetData>
    <row r="1" spans="1:6" s="22" customFormat="1" ht="12.75">
      <c r="A1" s="32"/>
      <c r="B1" s="32"/>
      <c r="C1" s="32"/>
      <c r="D1" s="32"/>
      <c r="E1" s="32"/>
      <c r="F1" s="32"/>
    </row>
    <row r="2" spans="1:6" s="22" customFormat="1" ht="12.75">
      <c r="A2" s="32"/>
      <c r="B2" s="32"/>
      <c r="C2" s="32"/>
      <c r="D2" s="32"/>
      <c r="E2" s="32"/>
      <c r="F2" s="32"/>
    </row>
    <row r="3" spans="1:6" s="22" customFormat="1" ht="12.75">
      <c r="A3" s="32"/>
      <c r="B3" s="32"/>
      <c r="C3" s="32"/>
      <c r="D3" s="32"/>
      <c r="E3" s="32"/>
      <c r="F3" s="32"/>
    </row>
    <row r="4" spans="1:6" s="22" customFormat="1" ht="12.75">
      <c r="A4" s="32"/>
      <c r="B4" s="32"/>
      <c r="C4" s="32"/>
      <c r="D4" s="32"/>
      <c r="E4" s="32"/>
      <c r="F4" s="32"/>
    </row>
    <row r="5" spans="1:6" s="22" customFormat="1" ht="12.75">
      <c r="A5" s="32"/>
      <c r="B5" s="32"/>
      <c r="C5" s="32"/>
      <c r="D5" s="32"/>
      <c r="E5" s="32"/>
      <c r="F5" s="32"/>
    </row>
    <row r="6" spans="1:6" s="22" customFormat="1" ht="9.75" customHeight="1">
      <c r="A6" s="32"/>
      <c r="B6" s="32"/>
      <c r="C6" s="32"/>
      <c r="D6" s="32"/>
      <c r="E6" s="32"/>
      <c r="F6" s="32"/>
    </row>
    <row r="7" spans="1:37" s="23" customFormat="1" ht="8.25" customHeight="1">
      <c r="A7" s="28"/>
      <c r="B7" s="28"/>
      <c r="C7" s="28"/>
      <c r="D7" s="28"/>
      <c r="E7" s="28"/>
      <c r="F7" s="28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</row>
    <row r="8" spans="1:37" s="23" customFormat="1" ht="17.25" customHeight="1">
      <c r="A8" s="105" t="s">
        <v>101</v>
      </c>
      <c r="B8" s="105"/>
      <c r="C8" s="105"/>
      <c r="D8" s="105"/>
      <c r="E8" s="105"/>
      <c r="F8" s="94" t="s">
        <v>3</v>
      </c>
      <c r="K8" s="114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</row>
    <row r="9" spans="1:37" ht="15">
      <c r="A9" s="106" t="s">
        <v>38</v>
      </c>
      <c r="B9" s="102" t="s">
        <v>37</v>
      </c>
      <c r="C9" s="102" t="s">
        <v>96</v>
      </c>
      <c r="D9" s="102" t="s">
        <v>97</v>
      </c>
      <c r="E9" s="102" t="s">
        <v>98</v>
      </c>
      <c r="F9" s="102" t="s">
        <v>99</v>
      </c>
      <c r="G9" s="22"/>
      <c r="H9" s="22"/>
      <c r="I9" s="22"/>
      <c r="J9" s="22"/>
      <c r="K9" s="114"/>
      <c r="L9" s="11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</row>
    <row r="10" spans="1:37" ht="15">
      <c r="A10" s="101" t="s">
        <v>15</v>
      </c>
      <c r="B10" s="35">
        <v>25663</v>
      </c>
      <c r="C10" s="35">
        <v>20056</v>
      </c>
      <c r="D10" s="35">
        <v>4205</v>
      </c>
      <c r="E10" s="35">
        <v>983</v>
      </c>
      <c r="F10" s="35">
        <v>419</v>
      </c>
      <c r="G10" s="22"/>
      <c r="H10" s="115"/>
      <c r="I10" s="22"/>
      <c r="J10" s="22"/>
      <c r="K10" s="114"/>
      <c r="L10" s="11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</row>
    <row r="11" spans="1:37" ht="15">
      <c r="A11" s="101" t="s">
        <v>16</v>
      </c>
      <c r="B11" s="35">
        <v>35678</v>
      </c>
      <c r="C11" s="103">
        <v>21326</v>
      </c>
      <c r="D11" s="103">
        <v>12022</v>
      </c>
      <c r="E11" s="103">
        <v>1491</v>
      </c>
      <c r="F11" s="103">
        <v>839</v>
      </c>
      <c r="G11" s="22"/>
      <c r="H11" s="115"/>
      <c r="I11" s="22"/>
      <c r="J11" s="22"/>
      <c r="K11" s="114"/>
      <c r="L11" s="11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</row>
    <row r="12" spans="1:37" ht="15">
      <c r="A12" s="101" t="s">
        <v>17</v>
      </c>
      <c r="B12" s="35">
        <v>29957</v>
      </c>
      <c r="C12" s="103">
        <v>16294</v>
      </c>
      <c r="D12" s="35">
        <v>12013</v>
      </c>
      <c r="E12" s="35">
        <v>1226</v>
      </c>
      <c r="F12" s="35">
        <v>424</v>
      </c>
      <c r="G12" s="22"/>
      <c r="H12" s="115"/>
      <c r="I12" s="22"/>
      <c r="J12" s="22"/>
      <c r="K12" s="114"/>
      <c r="L12" s="11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</row>
    <row r="13" spans="1:37" ht="15">
      <c r="A13" s="101" t="s">
        <v>18</v>
      </c>
      <c r="B13" s="35">
        <v>35074</v>
      </c>
      <c r="C13" s="35">
        <v>27669</v>
      </c>
      <c r="D13" s="35">
        <v>4944</v>
      </c>
      <c r="E13" s="35">
        <v>2269</v>
      </c>
      <c r="F13" s="35">
        <v>193</v>
      </c>
      <c r="G13" s="22"/>
      <c r="H13" s="115"/>
      <c r="I13" s="22"/>
      <c r="J13" s="22"/>
      <c r="K13" s="22"/>
      <c r="L13" s="11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</row>
    <row r="14" spans="1:37" ht="15">
      <c r="A14" s="101" t="s">
        <v>19</v>
      </c>
      <c r="B14" s="35">
        <v>37266</v>
      </c>
      <c r="C14" s="103">
        <v>23505</v>
      </c>
      <c r="D14" s="35">
        <v>9176</v>
      </c>
      <c r="E14" s="35">
        <v>2776</v>
      </c>
      <c r="F14" s="35">
        <v>1809</v>
      </c>
      <c r="G14" s="22"/>
      <c r="H14" s="115"/>
      <c r="I14" s="22"/>
      <c r="J14" s="22"/>
      <c r="K14" s="22"/>
      <c r="L14" s="11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</row>
    <row r="15" spans="1:37" ht="15">
      <c r="A15" s="101" t="s">
        <v>20</v>
      </c>
      <c r="B15" s="35">
        <v>38129</v>
      </c>
      <c r="C15" s="103">
        <v>22907</v>
      </c>
      <c r="D15" s="35">
        <v>11616</v>
      </c>
      <c r="E15" s="35">
        <v>3157</v>
      </c>
      <c r="F15" s="35">
        <v>448</v>
      </c>
      <c r="G15" s="22"/>
      <c r="H15" s="115"/>
      <c r="I15" s="22"/>
      <c r="J15" s="22"/>
      <c r="K15" s="22"/>
      <c r="L15" s="11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</row>
    <row r="16" spans="1:37" ht="15">
      <c r="A16" s="101" t="s">
        <v>21</v>
      </c>
      <c r="B16" s="35">
        <v>38652</v>
      </c>
      <c r="C16" s="103">
        <v>27591</v>
      </c>
      <c r="D16" s="35">
        <v>9656</v>
      </c>
      <c r="E16" s="35">
        <v>1215</v>
      </c>
      <c r="F16" s="35">
        <v>190</v>
      </c>
      <c r="G16" s="22"/>
      <c r="H16" s="115"/>
      <c r="I16" s="22"/>
      <c r="J16" s="22"/>
      <c r="K16" s="22"/>
      <c r="L16" s="11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</row>
    <row r="17" spans="1:37" ht="15">
      <c r="A17" s="101" t="s">
        <v>22</v>
      </c>
      <c r="B17" s="35">
        <v>48798</v>
      </c>
      <c r="C17" s="35">
        <v>45321</v>
      </c>
      <c r="D17" s="35">
        <v>2610</v>
      </c>
      <c r="E17" s="35">
        <v>638</v>
      </c>
      <c r="F17" s="35">
        <v>228</v>
      </c>
      <c r="G17" s="22"/>
      <c r="H17" s="115"/>
      <c r="I17" s="22"/>
      <c r="J17" s="22"/>
      <c r="K17" s="22"/>
      <c r="L17" s="11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</row>
    <row r="18" spans="1:37" ht="15">
      <c r="A18" s="101" t="s">
        <v>4</v>
      </c>
      <c r="B18" s="35">
        <v>33047</v>
      </c>
      <c r="C18" s="35">
        <v>23052</v>
      </c>
      <c r="D18" s="35">
        <v>8737</v>
      </c>
      <c r="E18" s="35">
        <v>1085</v>
      </c>
      <c r="F18" s="35">
        <v>173</v>
      </c>
      <c r="G18" s="22"/>
      <c r="H18" s="115"/>
      <c r="I18" s="22"/>
      <c r="J18" s="22"/>
      <c r="K18" s="22"/>
      <c r="L18" s="11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</row>
    <row r="19" spans="1:37" ht="15">
      <c r="A19" s="101" t="s">
        <v>11</v>
      </c>
      <c r="B19" s="35">
        <v>40381</v>
      </c>
      <c r="C19" s="35">
        <v>26268</v>
      </c>
      <c r="D19" s="35">
        <v>12237</v>
      </c>
      <c r="E19" s="35">
        <v>1617</v>
      </c>
      <c r="F19" s="35">
        <v>259</v>
      </c>
      <c r="G19" s="22"/>
      <c r="H19" s="115"/>
      <c r="I19" s="22"/>
      <c r="J19" s="22"/>
      <c r="K19" s="22"/>
      <c r="L19" s="11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</row>
    <row r="20" spans="1:37" ht="15">
      <c r="A20" s="101" t="s">
        <v>12</v>
      </c>
      <c r="B20" s="35">
        <v>34164</v>
      </c>
      <c r="C20" s="35">
        <v>20175</v>
      </c>
      <c r="D20" s="35">
        <v>12293</v>
      </c>
      <c r="E20" s="35">
        <v>1441</v>
      </c>
      <c r="F20" s="35">
        <v>256</v>
      </c>
      <c r="G20" s="22"/>
      <c r="H20" s="115"/>
      <c r="I20" s="22"/>
      <c r="J20" s="22"/>
      <c r="K20" s="22"/>
      <c r="L20" s="11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</row>
    <row r="21" spans="1:37" ht="15">
      <c r="A21" s="104" t="s">
        <v>13</v>
      </c>
      <c r="B21" s="35">
        <v>35980</v>
      </c>
      <c r="C21" s="35">
        <v>24289</v>
      </c>
      <c r="D21" s="35">
        <v>9243</v>
      </c>
      <c r="E21" s="35">
        <v>1421</v>
      </c>
      <c r="F21" s="35">
        <v>1028</v>
      </c>
      <c r="G21" s="22"/>
      <c r="H21" s="115"/>
      <c r="I21" s="22"/>
      <c r="J21" s="22"/>
      <c r="K21" s="22"/>
      <c r="L21" s="11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</row>
    <row r="22" spans="1:37" ht="12.7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11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</row>
    <row r="23" spans="1:37" ht="12.75">
      <c r="A23" s="22"/>
      <c r="B23" s="22"/>
      <c r="C23" s="114"/>
      <c r="D23" s="22"/>
      <c r="E23" s="22"/>
      <c r="F23" s="22"/>
      <c r="G23" s="22"/>
      <c r="H23" s="22"/>
      <c r="I23" s="22"/>
      <c r="J23" s="22"/>
      <c r="K23" s="22"/>
      <c r="L23" s="11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</row>
    <row r="24" spans="1:37" ht="19.5">
      <c r="A24" s="105" t="s">
        <v>100</v>
      </c>
      <c r="B24" s="105"/>
      <c r="C24" s="105"/>
      <c r="D24" s="105"/>
      <c r="E24" s="105"/>
      <c r="F24" s="94" t="s">
        <v>3</v>
      </c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</row>
    <row r="25" spans="1:37" ht="15">
      <c r="A25" s="106" t="s">
        <v>38</v>
      </c>
      <c r="B25" s="102" t="s">
        <v>37</v>
      </c>
      <c r="C25" s="102" t="s">
        <v>96</v>
      </c>
      <c r="D25" s="102" t="s">
        <v>97</v>
      </c>
      <c r="E25" s="102" t="s">
        <v>98</v>
      </c>
      <c r="F25" s="102" t="s">
        <v>99</v>
      </c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</row>
    <row r="26" spans="1:37" ht="15">
      <c r="A26" s="101" t="s">
        <v>15</v>
      </c>
      <c r="B26" s="67">
        <v>36168</v>
      </c>
      <c r="C26" s="67">
        <v>30728</v>
      </c>
      <c r="D26" s="67">
        <v>2558</v>
      </c>
      <c r="E26" s="67">
        <v>2661</v>
      </c>
      <c r="F26" s="67">
        <v>221</v>
      </c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</row>
    <row r="27" spans="1:37" ht="15">
      <c r="A27" s="101" t="s">
        <v>16</v>
      </c>
      <c r="B27" s="35">
        <v>22854</v>
      </c>
      <c r="C27" s="35">
        <v>14768</v>
      </c>
      <c r="D27" s="35">
        <v>6127</v>
      </c>
      <c r="E27" s="35">
        <v>1582</v>
      </c>
      <c r="F27" s="35">
        <v>378</v>
      </c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</row>
    <row r="28" spans="1:37" ht="15">
      <c r="A28" s="101" t="s">
        <v>17</v>
      </c>
      <c r="B28" s="35">
        <v>27985</v>
      </c>
      <c r="C28" s="35">
        <v>15552</v>
      </c>
      <c r="D28" s="35">
        <v>10767</v>
      </c>
      <c r="E28" s="35">
        <v>1374</v>
      </c>
      <c r="F28" s="35">
        <v>292</v>
      </c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</row>
    <row r="29" spans="1:37" ht="15">
      <c r="A29" s="101" t="s">
        <v>18</v>
      </c>
      <c r="B29" s="35">
        <v>35103</v>
      </c>
      <c r="C29" s="35">
        <v>25639</v>
      </c>
      <c r="D29" s="35">
        <v>7052</v>
      </c>
      <c r="E29" s="35">
        <v>2174</v>
      </c>
      <c r="F29" s="35">
        <v>239</v>
      </c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</row>
    <row r="30" spans="1:37" ht="15">
      <c r="A30" s="101" t="s">
        <v>19</v>
      </c>
      <c r="B30" s="35">
        <v>37414</v>
      </c>
      <c r="C30" s="103">
        <v>24820</v>
      </c>
      <c r="D30" s="103">
        <v>8357</v>
      </c>
      <c r="E30" s="103">
        <v>2383</v>
      </c>
      <c r="F30" s="103">
        <v>1854</v>
      </c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</row>
    <row r="31" spans="1:37" ht="15">
      <c r="A31" s="101" t="s">
        <v>20</v>
      </c>
      <c r="B31" s="35">
        <v>43016</v>
      </c>
      <c r="C31" s="35">
        <v>23575</v>
      </c>
      <c r="D31" s="35">
        <v>15804</v>
      </c>
      <c r="E31" s="35">
        <v>2979</v>
      </c>
      <c r="F31" s="35">
        <v>657</v>
      </c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</row>
    <row r="32" spans="1:37" ht="15">
      <c r="A32" s="101" t="s">
        <v>21</v>
      </c>
      <c r="B32" s="35">
        <v>50342</v>
      </c>
      <c r="C32" s="35">
        <v>37590</v>
      </c>
      <c r="D32" s="35">
        <v>9651</v>
      </c>
      <c r="E32" s="35">
        <v>2198</v>
      </c>
      <c r="F32" s="35">
        <v>904</v>
      </c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</row>
    <row r="33" spans="1:37" ht="15">
      <c r="A33" s="101" t="s">
        <v>22</v>
      </c>
      <c r="B33" s="35">
        <v>54351</v>
      </c>
      <c r="C33" s="103">
        <v>48266</v>
      </c>
      <c r="D33" s="35">
        <v>4650</v>
      </c>
      <c r="E33" s="35">
        <v>1317</v>
      </c>
      <c r="F33" s="35">
        <v>119</v>
      </c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</row>
    <row r="34" spans="1:37" ht="15">
      <c r="A34" s="101" t="s">
        <v>4</v>
      </c>
      <c r="B34" s="35">
        <v>36349</v>
      </c>
      <c r="C34" s="35">
        <v>28976</v>
      </c>
      <c r="D34" s="35">
        <v>5595</v>
      </c>
      <c r="E34" s="35">
        <v>1530</v>
      </c>
      <c r="F34" s="35">
        <v>247</v>
      </c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</row>
    <row r="35" spans="1:37" ht="15">
      <c r="A35" s="101" t="s">
        <v>11</v>
      </c>
      <c r="B35" s="35">
        <v>34842</v>
      </c>
      <c r="C35" s="35">
        <v>18322</v>
      </c>
      <c r="D35" s="35">
        <v>14604</v>
      </c>
      <c r="E35" s="35">
        <v>1601</v>
      </c>
      <c r="F35" s="35">
        <v>315</v>
      </c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</row>
    <row r="36" spans="1:37" ht="15">
      <c r="A36" s="101" t="s">
        <v>12</v>
      </c>
      <c r="B36" s="35">
        <v>27031</v>
      </c>
      <c r="C36" s="35">
        <v>14942</v>
      </c>
      <c r="D36" s="35">
        <v>10188</v>
      </c>
      <c r="E36" s="35">
        <v>1620</v>
      </c>
      <c r="F36" s="35">
        <v>281</v>
      </c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</row>
    <row r="37" spans="1:37" ht="15">
      <c r="A37" s="104" t="s">
        <v>13</v>
      </c>
      <c r="B37" s="35">
        <v>36863</v>
      </c>
      <c r="C37" s="35">
        <v>26863</v>
      </c>
      <c r="D37" s="35">
        <v>7131</v>
      </c>
      <c r="E37" s="35">
        <v>2068</v>
      </c>
      <c r="F37" s="35">
        <v>801</v>
      </c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</row>
    <row r="38" spans="1:37" ht="12.75">
      <c r="A38" s="72"/>
      <c r="B38" s="118"/>
      <c r="C38" s="118"/>
      <c r="D38" s="118"/>
      <c r="E38" s="118"/>
      <c r="F38" s="118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</row>
    <row r="39" spans="1:37" ht="12.75">
      <c r="A39" s="72"/>
      <c r="B39" s="72"/>
      <c r="C39" s="116"/>
      <c r="D39" s="116"/>
      <c r="E39" s="116"/>
      <c r="F39" s="116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</row>
    <row r="40" spans="1:37" ht="19.5">
      <c r="A40" s="105" t="s">
        <v>102</v>
      </c>
      <c r="B40" s="105"/>
      <c r="C40" s="105"/>
      <c r="D40" s="105"/>
      <c r="E40" s="105"/>
      <c r="F40" s="94" t="s">
        <v>3</v>
      </c>
      <c r="G40" s="72"/>
      <c r="H40" s="72"/>
      <c r="I40" s="116"/>
      <c r="J40" s="116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</row>
    <row r="41" spans="1:37" ht="15">
      <c r="A41" s="106" t="s">
        <v>38</v>
      </c>
      <c r="B41" s="102" t="s">
        <v>37</v>
      </c>
      <c r="C41" s="102" t="s">
        <v>96</v>
      </c>
      <c r="D41" s="102" t="s">
        <v>97</v>
      </c>
      <c r="E41" s="102" t="s">
        <v>98</v>
      </c>
      <c r="F41" s="102" t="s">
        <v>99</v>
      </c>
      <c r="G41" s="72"/>
      <c r="H41" s="72"/>
      <c r="I41" s="116"/>
      <c r="J41" s="116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</row>
    <row r="42" spans="1:37" ht="15">
      <c r="A42" s="101" t="s">
        <v>15</v>
      </c>
      <c r="B42" s="35">
        <v>28324</v>
      </c>
      <c r="C42" s="35">
        <v>24518</v>
      </c>
      <c r="D42" s="35">
        <v>1471</v>
      </c>
      <c r="E42" s="35">
        <v>1913</v>
      </c>
      <c r="F42" s="35">
        <v>422</v>
      </c>
      <c r="G42" s="72"/>
      <c r="H42" s="72"/>
      <c r="I42" s="116"/>
      <c r="J42" s="116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</row>
    <row r="43" spans="1:37" ht="15">
      <c r="A43" s="101" t="s">
        <v>16</v>
      </c>
      <c r="B43" s="35">
        <v>24398</v>
      </c>
      <c r="C43" s="35">
        <v>16401</v>
      </c>
      <c r="D43" s="35">
        <v>5927</v>
      </c>
      <c r="E43" s="35">
        <v>1534</v>
      </c>
      <c r="F43" s="35">
        <v>536</v>
      </c>
      <c r="G43" s="72"/>
      <c r="H43" s="72"/>
      <c r="I43" s="116"/>
      <c r="J43" s="116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</row>
    <row r="44" spans="1:37" ht="15">
      <c r="A44" s="101" t="s">
        <v>17</v>
      </c>
      <c r="B44" s="117">
        <v>29192</v>
      </c>
      <c r="C44" s="35">
        <v>16570</v>
      </c>
      <c r="D44" s="35">
        <v>8699</v>
      </c>
      <c r="E44" s="35">
        <v>1536</v>
      </c>
      <c r="F44" s="35">
        <v>2389</v>
      </c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</row>
    <row r="45" spans="1:37" ht="15">
      <c r="A45" s="101" t="s">
        <v>18</v>
      </c>
      <c r="B45" s="35">
        <v>41062</v>
      </c>
      <c r="C45" s="35">
        <v>34879</v>
      </c>
      <c r="D45" s="35">
        <v>4119</v>
      </c>
      <c r="E45" s="35">
        <v>1832</v>
      </c>
      <c r="F45" s="35">
        <v>232</v>
      </c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</row>
    <row r="46" spans="1:37" ht="15">
      <c r="A46" s="101" t="s">
        <v>19</v>
      </c>
      <c r="B46" s="35">
        <v>38496</v>
      </c>
      <c r="C46" s="103">
        <v>25491</v>
      </c>
      <c r="D46" s="103">
        <v>10441</v>
      </c>
      <c r="E46" s="103">
        <v>1036</v>
      </c>
      <c r="F46" s="103">
        <v>1527</v>
      </c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</row>
    <row r="47" spans="1:37" ht="15">
      <c r="A47" s="101" t="s">
        <v>20</v>
      </c>
      <c r="B47" s="35">
        <v>41619</v>
      </c>
      <c r="C47" s="103">
        <v>27354</v>
      </c>
      <c r="D47" s="35">
        <v>11675</v>
      </c>
      <c r="E47" s="35">
        <v>1853</v>
      </c>
      <c r="F47" s="35">
        <v>737</v>
      </c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</row>
    <row r="48" spans="1:37" ht="15">
      <c r="A48" s="101" t="s">
        <v>21</v>
      </c>
      <c r="B48" s="35">
        <v>47719</v>
      </c>
      <c r="C48" s="35">
        <v>39067</v>
      </c>
      <c r="D48" s="35">
        <v>7177</v>
      </c>
      <c r="E48" s="35">
        <v>1097</v>
      </c>
      <c r="F48" s="35">
        <v>378</v>
      </c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</row>
    <row r="49" spans="1:37" ht="15">
      <c r="A49" s="101" t="s">
        <v>22</v>
      </c>
      <c r="B49" s="35">
        <v>64043</v>
      </c>
      <c r="C49" s="103">
        <v>61686</v>
      </c>
      <c r="D49" s="35">
        <v>1374</v>
      </c>
      <c r="E49" s="35">
        <v>971</v>
      </c>
      <c r="F49" s="35">
        <v>12</v>
      </c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</row>
    <row r="50" spans="1:37" ht="15">
      <c r="A50" s="101" t="s">
        <v>4</v>
      </c>
      <c r="B50" s="35">
        <v>40818</v>
      </c>
      <c r="C50" s="103">
        <v>34114</v>
      </c>
      <c r="D50" s="35">
        <v>5824</v>
      </c>
      <c r="E50" s="35">
        <v>726</v>
      </c>
      <c r="F50" s="35">
        <v>154</v>
      </c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</row>
    <row r="51" spans="1:37" ht="15">
      <c r="A51" s="101" t="s">
        <v>11</v>
      </c>
      <c r="B51" s="35">
        <v>32986</v>
      </c>
      <c r="C51" s="103">
        <v>20768</v>
      </c>
      <c r="D51" s="35">
        <v>10564</v>
      </c>
      <c r="E51" s="35">
        <v>1289</v>
      </c>
      <c r="F51" s="35">
        <v>365</v>
      </c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</row>
    <row r="52" spans="1:37" ht="15">
      <c r="A52" s="101" t="s">
        <v>12</v>
      </c>
      <c r="B52" s="35">
        <v>26736</v>
      </c>
      <c r="C52" s="35">
        <v>19230</v>
      </c>
      <c r="D52" s="35">
        <v>5830</v>
      </c>
      <c r="E52" s="35">
        <v>1305</v>
      </c>
      <c r="F52" s="35">
        <v>371</v>
      </c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</row>
    <row r="53" spans="1:37" ht="15">
      <c r="A53" s="104" t="s">
        <v>13</v>
      </c>
      <c r="B53" s="35">
        <v>29094</v>
      </c>
      <c r="C53" s="35">
        <v>18328</v>
      </c>
      <c r="D53" s="35">
        <v>8669</v>
      </c>
      <c r="E53" s="35">
        <v>945</v>
      </c>
      <c r="F53" s="35">
        <v>1153</v>
      </c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</row>
    <row r="54" spans="1:37" ht="12.75">
      <c r="A54" s="72"/>
      <c r="B54" s="118"/>
      <c r="C54" s="118"/>
      <c r="D54" s="118"/>
      <c r="E54" s="118"/>
      <c r="F54" s="118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</row>
    <row r="55" spans="1:37" ht="12.75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</row>
    <row r="56" spans="1:37" ht="19.5">
      <c r="A56" s="105" t="s">
        <v>103</v>
      </c>
      <c r="B56" s="105"/>
      <c r="C56" s="105"/>
      <c r="D56" s="105"/>
      <c r="E56" s="105"/>
      <c r="F56" s="94" t="s">
        <v>3</v>
      </c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</row>
    <row r="57" spans="1:37" ht="15">
      <c r="A57" s="106" t="s">
        <v>38</v>
      </c>
      <c r="B57" s="102" t="s">
        <v>37</v>
      </c>
      <c r="C57" s="102" t="s">
        <v>96</v>
      </c>
      <c r="D57" s="102" t="s">
        <v>97</v>
      </c>
      <c r="E57" s="102" t="s">
        <v>98</v>
      </c>
      <c r="F57" s="102" t="s">
        <v>99</v>
      </c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</row>
    <row r="58" spans="1:37" ht="15">
      <c r="A58" s="101" t="s">
        <v>15</v>
      </c>
      <c r="B58" s="35">
        <v>30660</v>
      </c>
      <c r="C58" s="35">
        <v>28429</v>
      </c>
      <c r="D58" s="35">
        <v>1639</v>
      </c>
      <c r="E58" s="35">
        <v>329</v>
      </c>
      <c r="F58" s="35">
        <v>263</v>
      </c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</row>
    <row r="59" spans="1:37" ht="15">
      <c r="A59" s="101" t="s">
        <v>16</v>
      </c>
      <c r="B59" s="35">
        <v>27030</v>
      </c>
      <c r="C59" s="35">
        <v>20681</v>
      </c>
      <c r="D59" s="35">
        <v>5502</v>
      </c>
      <c r="E59" s="35">
        <v>401</v>
      </c>
      <c r="F59" s="35">
        <v>446</v>
      </c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</row>
    <row r="60" spans="1:37" ht="15">
      <c r="A60" s="101" t="s">
        <v>17</v>
      </c>
      <c r="B60" s="35">
        <v>31422</v>
      </c>
      <c r="C60" s="35">
        <v>16735</v>
      </c>
      <c r="D60" s="35">
        <v>13572</v>
      </c>
      <c r="E60" s="35">
        <v>972</v>
      </c>
      <c r="F60" s="35">
        <v>142</v>
      </c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</row>
    <row r="61" spans="1:37" ht="15">
      <c r="A61" s="101" t="s">
        <v>18</v>
      </c>
      <c r="B61" s="35">
        <v>32741</v>
      </c>
      <c r="C61" s="35">
        <v>21786</v>
      </c>
      <c r="D61" s="35">
        <v>8561</v>
      </c>
      <c r="E61" s="35">
        <v>1344</v>
      </c>
      <c r="F61" s="35">
        <v>1050</v>
      </c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</row>
    <row r="62" spans="1:37" ht="15">
      <c r="A62" s="101" t="s">
        <v>19</v>
      </c>
      <c r="B62" s="35">
        <v>37685</v>
      </c>
      <c r="C62" s="103">
        <v>29732</v>
      </c>
      <c r="D62" s="103">
        <v>5403</v>
      </c>
      <c r="E62" s="103">
        <v>2362</v>
      </c>
      <c r="F62" s="103">
        <v>187</v>
      </c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</row>
    <row r="63" spans="1:37" ht="15">
      <c r="A63" s="101" t="s">
        <v>20</v>
      </c>
      <c r="B63" s="35">
        <v>38531</v>
      </c>
      <c r="C63" s="103">
        <v>26904</v>
      </c>
      <c r="D63" s="35">
        <v>9258</v>
      </c>
      <c r="E63" s="35">
        <v>2089</v>
      </c>
      <c r="F63" s="35">
        <v>280</v>
      </c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</row>
    <row r="64" spans="1:37" ht="15">
      <c r="A64" s="101" t="s">
        <v>21</v>
      </c>
      <c r="B64" s="35">
        <v>52412</v>
      </c>
      <c r="C64" s="35">
        <v>46031</v>
      </c>
      <c r="D64" s="35">
        <v>4991</v>
      </c>
      <c r="E64" s="35">
        <v>972</v>
      </c>
      <c r="F64" s="35">
        <v>418</v>
      </c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</row>
    <row r="65" spans="1:37" ht="15">
      <c r="A65" s="101" t="s">
        <v>22</v>
      </c>
      <c r="B65" s="35">
        <v>62150</v>
      </c>
      <c r="C65" s="103">
        <v>58102</v>
      </c>
      <c r="D65" s="35">
        <v>2604</v>
      </c>
      <c r="E65" s="35">
        <v>906</v>
      </c>
      <c r="F65" s="35">
        <v>538</v>
      </c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</row>
    <row r="66" spans="1:37" ht="15">
      <c r="A66" s="101" t="s">
        <v>4</v>
      </c>
      <c r="B66" s="35">
        <v>45641</v>
      </c>
      <c r="C66" s="103">
        <v>41566</v>
      </c>
      <c r="D66" s="35">
        <v>2961</v>
      </c>
      <c r="E66" s="35">
        <v>1052</v>
      </c>
      <c r="F66" s="35">
        <v>61</v>
      </c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</row>
    <row r="67" spans="1:37" ht="15">
      <c r="A67" s="101" t="s">
        <v>11</v>
      </c>
      <c r="B67" s="35">
        <v>35610</v>
      </c>
      <c r="C67" s="103">
        <v>22149</v>
      </c>
      <c r="D67" s="35">
        <v>9104</v>
      </c>
      <c r="E67" s="35">
        <v>3447</v>
      </c>
      <c r="F67" s="35">
        <v>910</v>
      </c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</row>
    <row r="68" spans="1:37" ht="15">
      <c r="A68" s="101" t="s">
        <v>12</v>
      </c>
      <c r="B68" s="35">
        <v>26706</v>
      </c>
      <c r="C68" s="35">
        <v>16511</v>
      </c>
      <c r="D68" s="35">
        <v>8930</v>
      </c>
      <c r="E68" s="35">
        <v>1120</v>
      </c>
      <c r="F68" s="35">
        <v>146</v>
      </c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</row>
    <row r="69" spans="1:37" ht="15">
      <c r="A69" s="104" t="s">
        <v>13</v>
      </c>
      <c r="B69" s="35">
        <v>37734</v>
      </c>
      <c r="C69" s="35">
        <v>30629</v>
      </c>
      <c r="D69" s="35">
        <v>5383</v>
      </c>
      <c r="E69" s="35">
        <v>1626</v>
      </c>
      <c r="F69" s="35">
        <v>96</v>
      </c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</row>
    <row r="70" spans="1:37" ht="12.75">
      <c r="A70" s="72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</row>
    <row r="71" spans="1:37" ht="12.75">
      <c r="A71" s="72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</row>
    <row r="72" spans="1:37" ht="19.5">
      <c r="A72" s="105" t="s">
        <v>104</v>
      </c>
      <c r="B72" s="105"/>
      <c r="C72" s="105"/>
      <c r="D72" s="105"/>
      <c r="E72" s="105"/>
      <c r="F72" s="94" t="s">
        <v>3</v>
      </c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</row>
    <row r="73" spans="1:37" ht="15">
      <c r="A73" s="106" t="s">
        <v>38</v>
      </c>
      <c r="B73" s="102" t="s">
        <v>37</v>
      </c>
      <c r="C73" s="102" t="s">
        <v>96</v>
      </c>
      <c r="D73" s="102" t="s">
        <v>97</v>
      </c>
      <c r="E73" s="102" t="s">
        <v>98</v>
      </c>
      <c r="F73" s="102" t="s">
        <v>99</v>
      </c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</row>
    <row r="74" spans="1:37" ht="15">
      <c r="A74" s="101" t="s">
        <v>15</v>
      </c>
      <c r="B74" s="35">
        <v>25784</v>
      </c>
      <c r="C74" s="35">
        <v>22697</v>
      </c>
      <c r="D74" s="35">
        <v>2141</v>
      </c>
      <c r="E74" s="35">
        <v>802</v>
      </c>
      <c r="F74" s="35">
        <v>144</v>
      </c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</row>
    <row r="75" spans="1:37" ht="15">
      <c r="A75" s="101" t="s">
        <v>16</v>
      </c>
      <c r="B75" s="35">
        <v>23698</v>
      </c>
      <c r="C75" s="35">
        <v>16555</v>
      </c>
      <c r="D75" s="35">
        <v>6169</v>
      </c>
      <c r="E75" s="35">
        <v>809</v>
      </c>
      <c r="F75" s="35">
        <v>165</v>
      </c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</row>
    <row r="76" spans="1:37" ht="15">
      <c r="A76" s="101" t="s">
        <v>17</v>
      </c>
      <c r="B76" s="35">
        <v>26044</v>
      </c>
      <c r="C76" s="35">
        <v>15627</v>
      </c>
      <c r="D76" s="35">
        <v>9133</v>
      </c>
      <c r="E76" s="35">
        <v>806</v>
      </c>
      <c r="F76" s="35">
        <v>478</v>
      </c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</row>
    <row r="77" spans="1:37" ht="15">
      <c r="A77" s="101" t="s">
        <v>18</v>
      </c>
      <c r="B77" s="35">
        <v>35573</v>
      </c>
      <c r="C77" s="35">
        <v>28334</v>
      </c>
      <c r="D77" s="35">
        <v>4473</v>
      </c>
      <c r="E77" s="35">
        <v>2313</v>
      </c>
      <c r="F77" s="35">
        <v>454</v>
      </c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</row>
    <row r="78" spans="1:37" ht="15">
      <c r="A78" s="101" t="s">
        <v>19</v>
      </c>
      <c r="B78" s="35">
        <v>47015</v>
      </c>
      <c r="C78" s="103">
        <v>31840</v>
      </c>
      <c r="D78" s="103">
        <v>11302</v>
      </c>
      <c r="E78" s="103">
        <v>2258</v>
      </c>
      <c r="F78" s="103">
        <v>1615</v>
      </c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</row>
    <row r="79" spans="1:37" ht="15">
      <c r="A79" s="101" t="s">
        <v>20</v>
      </c>
      <c r="B79" s="35">
        <v>41576</v>
      </c>
      <c r="C79" s="103">
        <v>23079</v>
      </c>
      <c r="D79" s="35">
        <v>16479</v>
      </c>
      <c r="E79" s="35">
        <v>1586</v>
      </c>
      <c r="F79" s="35">
        <v>433</v>
      </c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</row>
    <row r="80" spans="1:37" ht="15">
      <c r="A80" s="101" t="s">
        <v>21</v>
      </c>
      <c r="B80" s="35">
        <v>57131</v>
      </c>
      <c r="C80" s="35">
        <v>48648</v>
      </c>
      <c r="D80" s="35">
        <v>5993</v>
      </c>
      <c r="E80" s="35">
        <v>1692</v>
      </c>
      <c r="F80" s="35">
        <v>798</v>
      </c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</row>
    <row r="81" spans="1:37" ht="15">
      <c r="A81" s="101" t="s">
        <v>22</v>
      </c>
      <c r="B81" s="35">
        <v>65544</v>
      </c>
      <c r="C81" s="103">
        <v>60775</v>
      </c>
      <c r="D81" s="35">
        <v>3145</v>
      </c>
      <c r="E81" s="35">
        <v>1191</v>
      </c>
      <c r="F81" s="35">
        <v>433</v>
      </c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</row>
    <row r="82" spans="1:37" ht="15">
      <c r="A82" s="101" t="s">
        <v>4</v>
      </c>
      <c r="B82" s="35">
        <v>47196</v>
      </c>
      <c r="C82" s="103">
        <v>41840</v>
      </c>
      <c r="D82" s="35">
        <v>3885</v>
      </c>
      <c r="E82" s="35">
        <v>1321</v>
      </c>
      <c r="F82" s="35">
        <v>150</v>
      </c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</row>
    <row r="83" spans="1:37" ht="15">
      <c r="A83" s="101" t="s">
        <v>11</v>
      </c>
      <c r="B83" s="35">
        <v>36132</v>
      </c>
      <c r="C83" s="103">
        <v>25855</v>
      </c>
      <c r="D83" s="35">
        <v>6556</v>
      </c>
      <c r="E83" s="35">
        <v>1847</v>
      </c>
      <c r="F83" s="35">
        <v>1874</v>
      </c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</row>
    <row r="84" spans="1:37" ht="15">
      <c r="A84" s="101" t="s">
        <v>12</v>
      </c>
      <c r="B84" s="35">
        <v>32754</v>
      </c>
      <c r="C84" s="35">
        <v>15682</v>
      </c>
      <c r="D84" s="35">
        <v>15523</v>
      </c>
      <c r="E84" s="35">
        <v>1076</v>
      </c>
      <c r="F84" s="35">
        <v>472</v>
      </c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</row>
    <row r="85" spans="1:37" ht="15">
      <c r="A85" s="104" t="s">
        <v>13</v>
      </c>
      <c r="B85" s="35">
        <v>29035</v>
      </c>
      <c r="C85" s="35">
        <v>21145</v>
      </c>
      <c r="D85" s="35">
        <v>5257</v>
      </c>
      <c r="E85" s="35">
        <v>657</v>
      </c>
      <c r="F85" s="35">
        <v>1977</v>
      </c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</row>
    <row r="86" spans="1:37" ht="12.75">
      <c r="A86" s="72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</row>
    <row r="87" spans="1:37" ht="12.75">
      <c r="A87" s="72"/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</row>
    <row r="88" spans="1:37" ht="19.5">
      <c r="A88" s="105" t="s">
        <v>105</v>
      </c>
      <c r="B88" s="105"/>
      <c r="C88" s="105"/>
      <c r="D88" s="105"/>
      <c r="E88" s="105"/>
      <c r="F88" s="94" t="s">
        <v>3</v>
      </c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</row>
    <row r="89" spans="1:37" ht="15">
      <c r="A89" s="106" t="s">
        <v>38</v>
      </c>
      <c r="B89" s="102" t="s">
        <v>37</v>
      </c>
      <c r="C89" s="102" t="s">
        <v>96</v>
      </c>
      <c r="D89" s="102" t="s">
        <v>97</v>
      </c>
      <c r="E89" s="102" t="s">
        <v>98</v>
      </c>
      <c r="F89" s="102" t="s">
        <v>99</v>
      </c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</row>
    <row r="90" spans="1:37" ht="15">
      <c r="A90" s="101" t="s">
        <v>15</v>
      </c>
      <c r="B90" s="35">
        <v>26645</v>
      </c>
      <c r="C90" s="35">
        <v>22685</v>
      </c>
      <c r="D90" s="35">
        <v>2351</v>
      </c>
      <c r="E90" s="35">
        <v>1433</v>
      </c>
      <c r="F90" s="35">
        <v>177</v>
      </c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</row>
    <row r="91" spans="1:37" ht="15">
      <c r="A91" s="101" t="s">
        <v>16</v>
      </c>
      <c r="B91" s="35">
        <v>26108</v>
      </c>
      <c r="C91" s="35">
        <v>16967</v>
      </c>
      <c r="D91" s="35">
        <v>8017</v>
      </c>
      <c r="E91" s="35">
        <v>955</v>
      </c>
      <c r="F91" s="35">
        <v>169</v>
      </c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</row>
    <row r="92" spans="1:37" ht="15">
      <c r="A92" s="101" t="s">
        <v>17</v>
      </c>
      <c r="B92" s="35">
        <v>31566</v>
      </c>
      <c r="C92" s="35">
        <v>19276</v>
      </c>
      <c r="D92" s="35">
        <v>8453</v>
      </c>
      <c r="E92" s="35">
        <v>1484</v>
      </c>
      <c r="F92" s="35">
        <v>2352</v>
      </c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</row>
    <row r="93" spans="1:37" ht="15">
      <c r="A93" s="101" t="s">
        <v>18</v>
      </c>
      <c r="B93" s="35">
        <v>38716</v>
      </c>
      <c r="C93" s="35">
        <v>31717</v>
      </c>
      <c r="D93" s="35">
        <v>5399</v>
      </c>
      <c r="E93" s="35">
        <v>1295</v>
      </c>
      <c r="F93" s="35">
        <v>305</v>
      </c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</row>
    <row r="94" spans="1:37" ht="15">
      <c r="A94" s="101" t="s">
        <v>19</v>
      </c>
      <c r="B94" s="35">
        <v>39868</v>
      </c>
      <c r="C94" s="103">
        <v>20966</v>
      </c>
      <c r="D94" s="103">
        <v>15352</v>
      </c>
      <c r="E94" s="103">
        <v>1705</v>
      </c>
      <c r="F94" s="103">
        <v>1845</v>
      </c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</row>
    <row r="95" spans="1:37" ht="15">
      <c r="A95" s="101" t="s">
        <v>20</v>
      </c>
      <c r="B95" s="35">
        <v>39393</v>
      </c>
      <c r="C95" s="103">
        <v>23639</v>
      </c>
      <c r="D95" s="35">
        <v>13493</v>
      </c>
      <c r="E95" s="35">
        <v>1363</v>
      </c>
      <c r="F95" s="35">
        <v>898</v>
      </c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</row>
    <row r="96" spans="1:37" ht="15">
      <c r="A96" s="101" t="s">
        <v>21</v>
      </c>
      <c r="B96" s="35">
        <v>55434</v>
      </c>
      <c r="C96" s="35">
        <v>47910</v>
      </c>
      <c r="D96" s="35">
        <v>4865</v>
      </c>
      <c r="E96" s="35">
        <v>1627</v>
      </c>
      <c r="F96" s="35">
        <v>1032</v>
      </c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</row>
    <row r="97" spans="1:37" ht="15">
      <c r="A97" s="101" t="s">
        <v>22</v>
      </c>
      <c r="B97" s="35">
        <v>66745</v>
      </c>
      <c r="C97" s="103">
        <v>59750</v>
      </c>
      <c r="D97" s="35">
        <v>4996</v>
      </c>
      <c r="E97" s="35">
        <v>1112</v>
      </c>
      <c r="F97" s="35">
        <v>887</v>
      </c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72"/>
      <c r="AG97" s="72"/>
      <c r="AH97" s="72"/>
      <c r="AI97" s="72"/>
      <c r="AJ97" s="72"/>
      <c r="AK97" s="72"/>
    </row>
    <row r="98" spans="1:37" ht="15">
      <c r="A98" s="101" t="s">
        <v>4</v>
      </c>
      <c r="B98" s="35">
        <v>46606</v>
      </c>
      <c r="C98" s="103">
        <v>40768</v>
      </c>
      <c r="D98" s="35">
        <v>4063</v>
      </c>
      <c r="E98" s="35">
        <v>1669</v>
      </c>
      <c r="F98" s="35">
        <v>107</v>
      </c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72"/>
    </row>
    <row r="99" spans="1:37" ht="15">
      <c r="A99" s="101" t="s">
        <v>11</v>
      </c>
      <c r="B99" s="35">
        <v>35463</v>
      </c>
      <c r="C99" s="103">
        <v>25289</v>
      </c>
      <c r="D99" s="35">
        <v>7068</v>
      </c>
      <c r="E99" s="35">
        <v>2122</v>
      </c>
      <c r="F99" s="35">
        <v>984</v>
      </c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</row>
    <row r="100" spans="1:37" ht="15">
      <c r="A100" s="101" t="s">
        <v>12</v>
      </c>
      <c r="B100" s="35">
        <v>30172</v>
      </c>
      <c r="C100" s="35">
        <v>21906</v>
      </c>
      <c r="D100" s="35">
        <v>5266</v>
      </c>
      <c r="E100" s="35">
        <v>2509</v>
      </c>
      <c r="F100" s="35">
        <v>492</v>
      </c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72"/>
      <c r="AI100" s="72"/>
      <c r="AJ100" s="72"/>
      <c r="AK100" s="72"/>
    </row>
    <row r="101" spans="1:37" ht="15">
      <c r="A101" s="104" t="s">
        <v>13</v>
      </c>
      <c r="B101" s="35">
        <v>34628</v>
      </c>
      <c r="C101" s="35">
        <v>28623</v>
      </c>
      <c r="D101" s="35">
        <v>3608</v>
      </c>
      <c r="E101" s="35">
        <v>1869</v>
      </c>
      <c r="F101" s="35">
        <v>528</v>
      </c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</row>
    <row r="102" spans="1:37" ht="12.75">
      <c r="A102" s="72"/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</row>
    <row r="103" spans="1:37" ht="12.75">
      <c r="A103" s="72"/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</row>
    <row r="104" spans="1:37" ht="19.5">
      <c r="A104" s="105" t="s">
        <v>106</v>
      </c>
      <c r="B104" s="105"/>
      <c r="C104" s="105"/>
      <c r="D104" s="105"/>
      <c r="E104" s="105"/>
      <c r="F104" s="94" t="s">
        <v>3</v>
      </c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  <c r="AJ104" s="72"/>
      <c r="AK104" s="72"/>
    </row>
    <row r="105" spans="1:37" ht="15">
      <c r="A105" s="106" t="s">
        <v>38</v>
      </c>
      <c r="B105" s="102" t="s">
        <v>37</v>
      </c>
      <c r="C105" s="102" t="s">
        <v>96</v>
      </c>
      <c r="D105" s="102" t="s">
        <v>97</v>
      </c>
      <c r="E105" s="102" t="s">
        <v>98</v>
      </c>
      <c r="F105" s="102" t="s">
        <v>99</v>
      </c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</row>
    <row r="106" spans="1:37" ht="15">
      <c r="A106" s="101" t="s">
        <v>15</v>
      </c>
      <c r="B106" s="35">
        <v>32195</v>
      </c>
      <c r="C106" s="35">
        <v>25799</v>
      </c>
      <c r="D106" s="35">
        <v>3857</v>
      </c>
      <c r="E106" s="35">
        <v>2312</v>
      </c>
      <c r="F106" s="35">
        <v>226</v>
      </c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2"/>
      <c r="AI106" s="72"/>
      <c r="AJ106" s="72"/>
      <c r="AK106" s="72"/>
    </row>
    <row r="107" spans="1:37" ht="15">
      <c r="A107" s="101" t="s">
        <v>16</v>
      </c>
      <c r="B107" s="35">
        <v>32467</v>
      </c>
      <c r="C107" s="35">
        <v>19722</v>
      </c>
      <c r="D107" s="35">
        <v>8186</v>
      </c>
      <c r="E107" s="35">
        <v>4184</v>
      </c>
      <c r="F107" s="35">
        <v>376</v>
      </c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  <c r="AJ107" s="72"/>
      <c r="AK107" s="72"/>
    </row>
    <row r="108" spans="1:37" ht="15">
      <c r="A108" s="101" t="s">
        <v>17</v>
      </c>
      <c r="B108" s="35">
        <v>40304</v>
      </c>
      <c r="C108" s="35">
        <v>21837</v>
      </c>
      <c r="D108" s="35">
        <v>11138</v>
      </c>
      <c r="E108" s="35">
        <v>5356</v>
      </c>
      <c r="F108" s="35">
        <v>1973</v>
      </c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  <c r="AH108" s="72"/>
      <c r="AI108" s="72"/>
      <c r="AJ108" s="72"/>
      <c r="AK108" s="72"/>
    </row>
    <row r="109" spans="1:37" ht="15">
      <c r="A109" s="101" t="s">
        <v>18</v>
      </c>
      <c r="B109" s="35">
        <v>43377</v>
      </c>
      <c r="C109" s="35">
        <v>26036</v>
      </c>
      <c r="D109" s="35">
        <v>7513</v>
      </c>
      <c r="E109" s="35">
        <v>6595</v>
      </c>
      <c r="F109" s="35">
        <v>3233</v>
      </c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72"/>
      <c r="AH109" s="72"/>
      <c r="AI109" s="72"/>
      <c r="AJ109" s="72"/>
      <c r="AK109" s="72"/>
    </row>
    <row r="110" spans="1:37" ht="15">
      <c r="A110" s="101" t="s">
        <v>19</v>
      </c>
      <c r="B110" s="35">
        <v>50661</v>
      </c>
      <c r="C110" s="103">
        <v>28809</v>
      </c>
      <c r="D110" s="103">
        <v>16638</v>
      </c>
      <c r="E110" s="103">
        <v>2559</v>
      </c>
      <c r="F110" s="103">
        <v>2655</v>
      </c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72"/>
      <c r="AB110" s="72"/>
      <c r="AC110" s="72"/>
      <c r="AD110" s="72"/>
      <c r="AE110" s="72"/>
      <c r="AF110" s="72"/>
      <c r="AG110" s="72"/>
      <c r="AH110" s="72"/>
      <c r="AI110" s="72"/>
      <c r="AJ110" s="72"/>
      <c r="AK110" s="72"/>
    </row>
    <row r="111" spans="1:37" ht="15">
      <c r="A111" s="101" t="s">
        <v>20</v>
      </c>
      <c r="B111" s="35">
        <v>49744</v>
      </c>
      <c r="C111" s="103">
        <v>31908</v>
      </c>
      <c r="D111" s="35">
        <v>13890</v>
      </c>
      <c r="E111" s="35">
        <v>2965</v>
      </c>
      <c r="F111" s="35">
        <v>982</v>
      </c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72"/>
      <c r="AB111" s="72"/>
      <c r="AC111" s="72"/>
      <c r="AD111" s="72"/>
      <c r="AE111" s="72"/>
      <c r="AF111" s="72"/>
      <c r="AG111" s="72"/>
      <c r="AH111" s="72"/>
      <c r="AI111" s="72"/>
      <c r="AJ111" s="72"/>
      <c r="AK111" s="72"/>
    </row>
    <row r="112" spans="1:37" ht="15">
      <c r="A112" s="101" t="s">
        <v>21</v>
      </c>
      <c r="B112" s="35">
        <v>70871</v>
      </c>
      <c r="C112" s="35">
        <v>59974</v>
      </c>
      <c r="D112" s="35">
        <v>7643</v>
      </c>
      <c r="E112" s="35">
        <v>2309</v>
      </c>
      <c r="F112" s="35">
        <v>945</v>
      </c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  <c r="AC112" s="72"/>
      <c r="AD112" s="72"/>
      <c r="AE112" s="72"/>
      <c r="AF112" s="72"/>
      <c r="AG112" s="72"/>
      <c r="AH112" s="72"/>
      <c r="AI112" s="72"/>
      <c r="AJ112" s="72"/>
      <c r="AK112" s="72"/>
    </row>
    <row r="113" spans="1:37" ht="15">
      <c r="A113" s="101" t="s">
        <v>22</v>
      </c>
      <c r="B113" s="35">
        <v>70966</v>
      </c>
      <c r="C113" s="103">
        <v>64448</v>
      </c>
      <c r="D113" s="35">
        <v>3764</v>
      </c>
      <c r="E113" s="35">
        <v>2031</v>
      </c>
      <c r="F113" s="35">
        <v>722</v>
      </c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  <c r="AA113" s="72"/>
      <c r="AB113" s="72"/>
      <c r="AC113" s="72"/>
      <c r="AD113" s="72"/>
      <c r="AE113" s="72"/>
      <c r="AF113" s="72"/>
      <c r="AG113" s="72"/>
      <c r="AH113" s="72"/>
      <c r="AI113" s="72"/>
      <c r="AJ113" s="72"/>
      <c r="AK113" s="72"/>
    </row>
    <row r="114" spans="1:37" ht="15">
      <c r="A114" s="101" t="s">
        <v>4</v>
      </c>
      <c r="B114" s="35">
        <v>54567</v>
      </c>
      <c r="C114" s="103">
        <v>41120</v>
      </c>
      <c r="D114" s="35">
        <v>7851</v>
      </c>
      <c r="E114" s="35">
        <v>4416</v>
      </c>
      <c r="F114" s="35">
        <v>1181</v>
      </c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  <c r="AA114" s="72"/>
      <c r="AB114" s="72"/>
      <c r="AC114" s="72"/>
      <c r="AD114" s="72"/>
      <c r="AE114" s="72"/>
      <c r="AF114" s="72"/>
      <c r="AG114" s="72"/>
      <c r="AH114" s="72"/>
      <c r="AI114" s="72"/>
      <c r="AJ114" s="72"/>
      <c r="AK114" s="72"/>
    </row>
    <row r="115" spans="1:37" ht="15">
      <c r="A115" s="101" t="s">
        <v>11</v>
      </c>
      <c r="B115" s="35">
        <v>38823</v>
      </c>
      <c r="C115" s="35">
        <v>25182</v>
      </c>
      <c r="D115" s="35">
        <v>10582</v>
      </c>
      <c r="E115" s="35">
        <v>2227</v>
      </c>
      <c r="F115" s="35">
        <v>832</v>
      </c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  <c r="AA115" s="72"/>
      <c r="AB115" s="72"/>
      <c r="AC115" s="72"/>
      <c r="AD115" s="72"/>
      <c r="AE115" s="72"/>
      <c r="AF115" s="72"/>
      <c r="AG115" s="72"/>
      <c r="AH115" s="72"/>
      <c r="AI115" s="72"/>
      <c r="AJ115" s="72"/>
      <c r="AK115" s="72"/>
    </row>
    <row r="116" spans="1:37" ht="15">
      <c r="A116" s="101" t="s">
        <v>12</v>
      </c>
      <c r="B116" s="35">
        <v>33777</v>
      </c>
      <c r="C116" s="35">
        <v>23564</v>
      </c>
      <c r="D116" s="35">
        <v>6337</v>
      </c>
      <c r="E116" s="35">
        <v>3523</v>
      </c>
      <c r="F116" s="133">
        <v>353</v>
      </c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  <c r="AA116" s="72"/>
      <c r="AB116" s="72"/>
      <c r="AC116" s="72"/>
      <c r="AD116" s="72"/>
      <c r="AE116" s="72"/>
      <c r="AF116" s="72"/>
      <c r="AG116" s="72"/>
      <c r="AH116" s="72"/>
      <c r="AI116" s="72"/>
      <c r="AJ116" s="72"/>
      <c r="AK116" s="72"/>
    </row>
    <row r="117" spans="1:37" ht="15">
      <c r="A117" s="104" t="s">
        <v>13</v>
      </c>
      <c r="B117" s="35">
        <v>33736</v>
      </c>
      <c r="C117" s="35">
        <v>27271</v>
      </c>
      <c r="D117" s="35">
        <v>4138</v>
      </c>
      <c r="E117" s="35">
        <v>1933</v>
      </c>
      <c r="F117" s="133">
        <v>395</v>
      </c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  <c r="AG117" s="72"/>
      <c r="AH117" s="72"/>
      <c r="AI117" s="72"/>
      <c r="AJ117" s="72"/>
      <c r="AK117" s="72"/>
    </row>
    <row r="118" spans="1:37" ht="12.75">
      <c r="A118" s="72"/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  <c r="AA118" s="72"/>
      <c r="AB118" s="72"/>
      <c r="AC118" s="72"/>
      <c r="AD118" s="72"/>
      <c r="AE118" s="72"/>
      <c r="AF118" s="72"/>
      <c r="AG118" s="72"/>
      <c r="AH118" s="72"/>
      <c r="AI118" s="72"/>
      <c r="AJ118" s="72"/>
      <c r="AK118" s="72"/>
    </row>
    <row r="119" spans="1:37" ht="12.75">
      <c r="A119" s="72"/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  <c r="AA119" s="72"/>
      <c r="AB119" s="72"/>
      <c r="AC119" s="72"/>
      <c r="AD119" s="72"/>
      <c r="AE119" s="72"/>
      <c r="AF119" s="72"/>
      <c r="AG119" s="72"/>
      <c r="AH119" s="72"/>
      <c r="AI119" s="72"/>
      <c r="AJ119" s="72"/>
      <c r="AK119" s="72"/>
    </row>
    <row r="120" spans="1:37" ht="19.5">
      <c r="A120" s="105" t="s">
        <v>145</v>
      </c>
      <c r="B120" s="105"/>
      <c r="C120" s="105"/>
      <c r="D120" s="105"/>
      <c r="E120" s="105"/>
      <c r="F120" s="94" t="s">
        <v>3</v>
      </c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  <c r="AA120" s="72"/>
      <c r="AB120" s="72"/>
      <c r="AC120" s="72"/>
      <c r="AD120" s="72"/>
      <c r="AE120" s="72"/>
      <c r="AF120" s="72"/>
      <c r="AG120" s="72"/>
      <c r="AH120" s="72"/>
      <c r="AI120" s="72"/>
      <c r="AJ120" s="72"/>
      <c r="AK120" s="72"/>
    </row>
    <row r="121" spans="1:37" ht="15">
      <c r="A121" s="106" t="s">
        <v>38</v>
      </c>
      <c r="B121" s="102" t="s">
        <v>37</v>
      </c>
      <c r="C121" s="102" t="s">
        <v>96</v>
      </c>
      <c r="D121" s="102" t="s">
        <v>97</v>
      </c>
      <c r="E121" s="102" t="s">
        <v>98</v>
      </c>
      <c r="F121" s="102" t="s">
        <v>99</v>
      </c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  <c r="AA121" s="72"/>
      <c r="AB121" s="72"/>
      <c r="AC121" s="72"/>
      <c r="AD121" s="72"/>
      <c r="AE121" s="72"/>
      <c r="AF121" s="72"/>
      <c r="AG121" s="72"/>
      <c r="AH121" s="72"/>
      <c r="AI121" s="72"/>
      <c r="AJ121" s="72"/>
      <c r="AK121" s="72"/>
    </row>
    <row r="122" spans="1:37" ht="15">
      <c r="A122" s="101" t="s">
        <v>15</v>
      </c>
      <c r="B122" s="35">
        <v>34518</v>
      </c>
      <c r="C122" s="35">
        <v>25004</v>
      </c>
      <c r="D122" s="35">
        <v>5151</v>
      </c>
      <c r="E122" s="35">
        <v>4073</v>
      </c>
      <c r="F122" s="133">
        <v>290</v>
      </c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  <c r="Z122" s="72"/>
      <c r="AA122" s="72"/>
      <c r="AB122" s="72"/>
      <c r="AC122" s="72"/>
      <c r="AD122" s="72"/>
      <c r="AE122" s="72"/>
      <c r="AF122" s="72"/>
      <c r="AG122" s="72"/>
      <c r="AH122" s="72"/>
      <c r="AI122" s="72"/>
      <c r="AJ122" s="72"/>
      <c r="AK122" s="72"/>
    </row>
    <row r="123" spans="1:37" ht="15">
      <c r="A123" s="101" t="s">
        <v>16</v>
      </c>
      <c r="B123" s="35">
        <v>33612</v>
      </c>
      <c r="C123" s="35">
        <v>19238</v>
      </c>
      <c r="D123" s="35">
        <v>7597</v>
      </c>
      <c r="E123" s="35">
        <v>6172</v>
      </c>
      <c r="F123" s="133">
        <v>606</v>
      </c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  <c r="AA123" s="72"/>
      <c r="AB123" s="72"/>
      <c r="AC123" s="72"/>
      <c r="AD123" s="72"/>
      <c r="AE123" s="72"/>
      <c r="AF123" s="72"/>
      <c r="AG123" s="72"/>
      <c r="AH123" s="72"/>
      <c r="AI123" s="72"/>
      <c r="AJ123" s="72"/>
      <c r="AK123" s="72"/>
    </row>
    <row r="124" spans="1:37" ht="15">
      <c r="A124" s="101" t="s">
        <v>17</v>
      </c>
      <c r="B124" s="35">
        <v>36808</v>
      </c>
      <c r="C124" s="35">
        <v>22009</v>
      </c>
      <c r="D124" s="35">
        <v>8518</v>
      </c>
      <c r="E124" s="35">
        <v>5876</v>
      </c>
      <c r="F124" s="35">
        <v>405</v>
      </c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  <c r="AA124" s="72"/>
      <c r="AB124" s="72"/>
      <c r="AC124" s="72"/>
      <c r="AD124" s="72"/>
      <c r="AE124" s="72"/>
      <c r="AF124" s="72"/>
      <c r="AG124" s="72"/>
      <c r="AH124" s="72"/>
      <c r="AI124" s="72"/>
      <c r="AJ124" s="72"/>
      <c r="AK124" s="72"/>
    </row>
    <row r="125" spans="1:37" ht="15">
      <c r="A125" s="101" t="s">
        <v>18</v>
      </c>
      <c r="B125" s="35">
        <v>42062</v>
      </c>
      <c r="C125" s="35">
        <v>29468</v>
      </c>
      <c r="D125" s="35">
        <v>4836</v>
      </c>
      <c r="E125" s="35">
        <v>6058</v>
      </c>
      <c r="F125" s="35">
        <v>1700</v>
      </c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  <c r="AA125" s="72"/>
      <c r="AB125" s="72"/>
      <c r="AC125" s="72"/>
      <c r="AD125" s="72"/>
      <c r="AE125" s="72"/>
      <c r="AF125" s="72"/>
      <c r="AG125" s="72"/>
      <c r="AH125" s="72"/>
      <c r="AI125" s="72"/>
      <c r="AJ125" s="72"/>
      <c r="AK125" s="72"/>
    </row>
    <row r="126" spans="1:37" ht="15">
      <c r="A126" s="101" t="s">
        <v>19</v>
      </c>
      <c r="B126" s="35" t="s">
        <v>146</v>
      </c>
      <c r="C126" s="103" t="s">
        <v>157</v>
      </c>
      <c r="D126" s="103" t="s">
        <v>158</v>
      </c>
      <c r="E126" s="103" t="s">
        <v>159</v>
      </c>
      <c r="F126" s="103" t="s">
        <v>160</v>
      </c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  <c r="AC126" s="72"/>
      <c r="AD126" s="72"/>
      <c r="AE126" s="72"/>
      <c r="AF126" s="72"/>
      <c r="AG126" s="72"/>
      <c r="AH126" s="72"/>
      <c r="AI126" s="72"/>
      <c r="AJ126" s="72"/>
      <c r="AK126" s="72"/>
    </row>
    <row r="127" spans="1:37" ht="15">
      <c r="A127" s="101" t="s">
        <v>20</v>
      </c>
      <c r="B127" s="35">
        <v>48975</v>
      </c>
      <c r="C127" s="103">
        <v>27881</v>
      </c>
      <c r="D127" s="103">
        <v>13580</v>
      </c>
      <c r="E127" s="103">
        <v>3998</v>
      </c>
      <c r="F127" s="103">
        <v>3516</v>
      </c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  <c r="AA127" s="72"/>
      <c r="AB127" s="72"/>
      <c r="AC127" s="72"/>
      <c r="AD127" s="72"/>
      <c r="AE127" s="72"/>
      <c r="AF127" s="72"/>
      <c r="AG127" s="72"/>
      <c r="AH127" s="72"/>
      <c r="AI127" s="72"/>
      <c r="AJ127" s="72"/>
      <c r="AK127" s="72"/>
    </row>
    <row r="128" spans="1:37" ht="15">
      <c r="A128" s="101" t="s">
        <v>21</v>
      </c>
      <c r="B128" s="35">
        <v>61743</v>
      </c>
      <c r="C128" s="35">
        <v>43224</v>
      </c>
      <c r="D128" s="35">
        <v>9784</v>
      </c>
      <c r="E128" s="35">
        <v>4478</v>
      </c>
      <c r="F128" s="35">
        <v>4256</v>
      </c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2"/>
      <c r="AA128" s="72"/>
      <c r="AB128" s="72"/>
      <c r="AC128" s="72"/>
      <c r="AD128" s="72"/>
      <c r="AE128" s="72"/>
      <c r="AF128" s="72"/>
      <c r="AG128" s="72"/>
      <c r="AH128" s="72"/>
      <c r="AI128" s="72"/>
      <c r="AJ128" s="72"/>
      <c r="AK128" s="72"/>
    </row>
    <row r="129" spans="1:37" ht="15">
      <c r="A129" s="101" t="s">
        <v>22</v>
      </c>
      <c r="B129" s="35">
        <v>86901</v>
      </c>
      <c r="C129" s="103">
        <v>76872</v>
      </c>
      <c r="D129" s="35">
        <v>3807</v>
      </c>
      <c r="E129" s="35">
        <v>6122</v>
      </c>
      <c r="F129" s="35">
        <v>100</v>
      </c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  <c r="AE129" s="72"/>
      <c r="AF129" s="72"/>
      <c r="AG129" s="72"/>
      <c r="AH129" s="72"/>
      <c r="AI129" s="72"/>
      <c r="AJ129" s="72"/>
      <c r="AK129" s="72"/>
    </row>
    <row r="130" spans="1:37" ht="15">
      <c r="A130" s="101" t="s">
        <v>4</v>
      </c>
      <c r="B130" s="35">
        <v>56955</v>
      </c>
      <c r="C130" s="103">
        <v>42473</v>
      </c>
      <c r="D130" s="35">
        <v>7146</v>
      </c>
      <c r="E130" s="35">
        <v>6061</v>
      </c>
      <c r="F130" s="35">
        <v>1276</v>
      </c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  <c r="AA130" s="72"/>
      <c r="AB130" s="72"/>
      <c r="AC130" s="72"/>
      <c r="AD130" s="72"/>
      <c r="AE130" s="72"/>
      <c r="AF130" s="72"/>
      <c r="AG130" s="72"/>
      <c r="AH130" s="72"/>
      <c r="AI130" s="72"/>
      <c r="AJ130" s="72"/>
      <c r="AK130" s="72"/>
    </row>
    <row r="131" spans="1:37" ht="15">
      <c r="A131" s="101" t="s">
        <v>11</v>
      </c>
      <c r="B131" s="35">
        <v>39718</v>
      </c>
      <c r="C131" s="35">
        <v>23534</v>
      </c>
      <c r="D131" s="35">
        <v>12856</v>
      </c>
      <c r="E131" s="35">
        <v>3179</v>
      </c>
      <c r="F131" s="35">
        <v>149</v>
      </c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2"/>
      <c r="Z131" s="72"/>
      <c r="AA131" s="72"/>
      <c r="AB131" s="72"/>
      <c r="AC131" s="72"/>
      <c r="AD131" s="72"/>
      <c r="AE131" s="72"/>
      <c r="AF131" s="72"/>
      <c r="AG131" s="72"/>
      <c r="AH131" s="72"/>
      <c r="AI131" s="72"/>
      <c r="AJ131" s="72"/>
      <c r="AK131" s="72"/>
    </row>
    <row r="132" spans="1:37" ht="15">
      <c r="A132" s="101" t="s">
        <v>12</v>
      </c>
      <c r="B132" s="35">
        <v>31913</v>
      </c>
      <c r="C132" s="35">
        <v>16583</v>
      </c>
      <c r="D132" s="35">
        <v>11509</v>
      </c>
      <c r="E132" s="35">
        <v>3597</v>
      </c>
      <c r="F132" s="133">
        <v>224</v>
      </c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  <c r="AA132" s="72"/>
      <c r="AB132" s="72"/>
      <c r="AC132" s="72"/>
      <c r="AD132" s="72"/>
      <c r="AE132" s="72"/>
      <c r="AF132" s="72"/>
      <c r="AG132" s="72"/>
      <c r="AH132" s="72"/>
      <c r="AI132" s="72"/>
      <c r="AJ132" s="72"/>
      <c r="AK132" s="72"/>
    </row>
    <row r="133" spans="1:37" ht="15">
      <c r="A133" s="104" t="s">
        <v>13</v>
      </c>
      <c r="B133" s="35">
        <v>34726</v>
      </c>
      <c r="C133" s="35">
        <v>18815</v>
      </c>
      <c r="D133" s="35">
        <v>13839</v>
      </c>
      <c r="E133" s="35">
        <v>1468</v>
      </c>
      <c r="F133" s="35">
        <v>603</v>
      </c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  <c r="AA133" s="72"/>
      <c r="AB133" s="72"/>
      <c r="AC133" s="72"/>
      <c r="AD133" s="72"/>
      <c r="AE133" s="72"/>
      <c r="AF133" s="72"/>
      <c r="AG133" s="72"/>
      <c r="AH133" s="72"/>
      <c r="AI133" s="72"/>
      <c r="AJ133" s="72"/>
      <c r="AK133" s="72"/>
    </row>
    <row r="134" spans="1:37" ht="12.75">
      <c r="A134" s="72"/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  <c r="Z134" s="72"/>
      <c r="AA134" s="72"/>
      <c r="AB134" s="72"/>
      <c r="AC134" s="72"/>
      <c r="AD134" s="72"/>
      <c r="AE134" s="72"/>
      <c r="AF134" s="72"/>
      <c r="AG134" s="72"/>
      <c r="AH134" s="72"/>
      <c r="AI134" s="72"/>
      <c r="AJ134" s="72"/>
      <c r="AK134" s="72"/>
    </row>
    <row r="135" spans="1:37" ht="12.75">
      <c r="A135" s="72"/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  <c r="Z135" s="72"/>
      <c r="AA135" s="72"/>
      <c r="AB135" s="72"/>
      <c r="AC135" s="72"/>
      <c r="AD135" s="72"/>
      <c r="AE135" s="72"/>
      <c r="AF135" s="72"/>
      <c r="AG135" s="72"/>
      <c r="AH135" s="72"/>
      <c r="AI135" s="72"/>
      <c r="AJ135" s="72"/>
      <c r="AK135" s="72"/>
    </row>
    <row r="136" spans="1:37" ht="19.5">
      <c r="A136" s="105" t="s">
        <v>173</v>
      </c>
      <c r="B136" s="105"/>
      <c r="C136" s="105"/>
      <c r="D136" s="105"/>
      <c r="E136" s="105"/>
      <c r="F136" s="94" t="s">
        <v>3</v>
      </c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  <c r="Z136" s="72"/>
      <c r="AA136" s="72"/>
      <c r="AB136" s="72"/>
      <c r="AC136" s="72"/>
      <c r="AD136" s="72"/>
      <c r="AE136" s="72"/>
      <c r="AF136" s="72"/>
      <c r="AG136" s="72"/>
      <c r="AH136" s="72"/>
      <c r="AI136" s="72"/>
      <c r="AJ136" s="72"/>
      <c r="AK136" s="72"/>
    </row>
    <row r="137" spans="1:37" ht="15">
      <c r="A137" s="106" t="s">
        <v>38</v>
      </c>
      <c r="B137" s="102" t="s">
        <v>37</v>
      </c>
      <c r="C137" s="102" t="s">
        <v>96</v>
      </c>
      <c r="D137" s="102" t="s">
        <v>97</v>
      </c>
      <c r="E137" s="102" t="s">
        <v>98</v>
      </c>
      <c r="F137" s="102" t="s">
        <v>99</v>
      </c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  <c r="Z137" s="72"/>
      <c r="AA137" s="72"/>
      <c r="AB137" s="72"/>
      <c r="AC137" s="72"/>
      <c r="AD137" s="72"/>
      <c r="AE137" s="72"/>
      <c r="AF137" s="72"/>
      <c r="AG137" s="72"/>
      <c r="AH137" s="72"/>
      <c r="AI137" s="72"/>
      <c r="AJ137" s="72"/>
      <c r="AK137" s="72"/>
    </row>
    <row r="138" spans="1:37" ht="15">
      <c r="A138" s="101" t="s">
        <v>15</v>
      </c>
      <c r="B138" s="35">
        <v>34182</v>
      </c>
      <c r="C138" s="35">
        <v>24794</v>
      </c>
      <c r="D138" s="35">
        <v>5578</v>
      </c>
      <c r="E138" s="35">
        <v>3519</v>
      </c>
      <c r="F138" s="133">
        <v>290</v>
      </c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2"/>
      <c r="Z138" s="72"/>
      <c r="AA138" s="72"/>
      <c r="AB138" s="72"/>
      <c r="AC138" s="72"/>
      <c r="AD138" s="72"/>
      <c r="AE138" s="72"/>
      <c r="AF138" s="72"/>
      <c r="AG138" s="72"/>
      <c r="AH138" s="72"/>
      <c r="AI138" s="72"/>
      <c r="AJ138" s="72"/>
      <c r="AK138" s="72"/>
    </row>
    <row r="139" spans="1:37" ht="15">
      <c r="A139" s="101" t="s">
        <v>16</v>
      </c>
      <c r="B139" s="35">
        <v>31163</v>
      </c>
      <c r="C139" s="35">
        <v>21324</v>
      </c>
      <c r="D139" s="35">
        <v>6142</v>
      </c>
      <c r="E139" s="35">
        <v>3582</v>
      </c>
      <c r="F139" s="133">
        <v>115</v>
      </c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72"/>
      <c r="Z139" s="72"/>
      <c r="AA139" s="72"/>
      <c r="AB139" s="72"/>
      <c r="AC139" s="72"/>
      <c r="AD139" s="72"/>
      <c r="AE139" s="72"/>
      <c r="AF139" s="72"/>
      <c r="AG139" s="72"/>
      <c r="AH139" s="72"/>
      <c r="AI139" s="72"/>
      <c r="AJ139" s="72"/>
      <c r="AK139" s="72"/>
    </row>
    <row r="140" spans="1:37" ht="15">
      <c r="A140" s="101" t="s">
        <v>17</v>
      </c>
      <c r="B140" s="35">
        <v>43243</v>
      </c>
      <c r="C140" s="35">
        <v>27103</v>
      </c>
      <c r="D140" s="35">
        <v>9660</v>
      </c>
      <c r="E140" s="35">
        <v>5291</v>
      </c>
      <c r="F140" s="35">
        <v>1189</v>
      </c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2"/>
      <c r="W140" s="72"/>
      <c r="X140" s="72"/>
      <c r="Y140" s="72"/>
      <c r="Z140" s="72"/>
      <c r="AA140" s="72"/>
      <c r="AB140" s="72"/>
      <c r="AC140" s="72"/>
      <c r="AD140" s="72"/>
      <c r="AE140" s="72"/>
      <c r="AF140" s="72"/>
      <c r="AG140" s="72"/>
      <c r="AH140" s="72"/>
      <c r="AI140" s="72"/>
      <c r="AJ140" s="72"/>
      <c r="AK140" s="72"/>
    </row>
    <row r="141" spans="1:37" ht="15">
      <c r="A141" s="101" t="s">
        <v>18</v>
      </c>
      <c r="B141" s="35">
        <v>48078</v>
      </c>
      <c r="C141" s="35">
        <v>31034</v>
      </c>
      <c r="D141" s="35">
        <v>7618</v>
      </c>
      <c r="E141" s="35">
        <v>6407</v>
      </c>
      <c r="F141" s="35">
        <v>3019</v>
      </c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2"/>
      <c r="V141" s="72"/>
      <c r="W141" s="72"/>
      <c r="X141" s="72"/>
      <c r="Y141" s="72"/>
      <c r="Z141" s="72"/>
      <c r="AA141" s="72"/>
      <c r="AB141" s="72"/>
      <c r="AC141" s="72"/>
      <c r="AD141" s="72"/>
      <c r="AE141" s="72"/>
      <c r="AF141" s="72"/>
      <c r="AG141" s="72"/>
      <c r="AH141" s="72"/>
      <c r="AI141" s="72"/>
      <c r="AJ141" s="72"/>
      <c r="AK141" s="72"/>
    </row>
    <row r="142" spans="1:37" ht="15">
      <c r="A142" s="101" t="s">
        <v>19</v>
      </c>
      <c r="B142" s="35">
        <v>45671</v>
      </c>
      <c r="C142" s="103">
        <v>24967</v>
      </c>
      <c r="D142" s="103">
        <v>13654</v>
      </c>
      <c r="E142" s="103">
        <v>3963</v>
      </c>
      <c r="F142" s="103">
        <v>3087</v>
      </c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2"/>
      <c r="W142" s="72"/>
      <c r="X142" s="72"/>
      <c r="Y142" s="72"/>
      <c r="Z142" s="72"/>
      <c r="AA142" s="72"/>
      <c r="AB142" s="72"/>
      <c r="AC142" s="72"/>
      <c r="AD142" s="72"/>
      <c r="AE142" s="72"/>
      <c r="AF142" s="72"/>
      <c r="AG142" s="72"/>
      <c r="AH142" s="72"/>
      <c r="AI142" s="72"/>
      <c r="AJ142" s="72"/>
      <c r="AK142" s="72"/>
    </row>
    <row r="143" spans="1:37" ht="15">
      <c r="A143" s="101" t="s">
        <v>20</v>
      </c>
      <c r="B143" s="35">
        <v>53405</v>
      </c>
      <c r="C143" s="103">
        <v>32300</v>
      </c>
      <c r="D143" s="103">
        <v>13424</v>
      </c>
      <c r="E143" s="103">
        <v>3842</v>
      </c>
      <c r="F143" s="103">
        <v>3839</v>
      </c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2"/>
      <c r="V143" s="72"/>
      <c r="W143" s="72"/>
      <c r="X143" s="72"/>
      <c r="Y143" s="72"/>
      <c r="Z143" s="72"/>
      <c r="AA143" s="72"/>
      <c r="AB143" s="72"/>
      <c r="AC143" s="72"/>
      <c r="AD143" s="72"/>
      <c r="AE143" s="72"/>
      <c r="AF143" s="72"/>
      <c r="AG143" s="72"/>
      <c r="AH143" s="72"/>
      <c r="AI143" s="72"/>
      <c r="AJ143" s="72"/>
      <c r="AK143" s="72"/>
    </row>
    <row r="144" spans="1:37" ht="15">
      <c r="A144" s="101" t="s">
        <v>21</v>
      </c>
      <c r="B144" s="35">
        <v>72318</v>
      </c>
      <c r="C144" s="35">
        <v>55592</v>
      </c>
      <c r="D144" s="35">
        <v>9362</v>
      </c>
      <c r="E144" s="35">
        <v>4684</v>
      </c>
      <c r="F144" s="35">
        <v>2678</v>
      </c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2"/>
      <c r="Z144" s="72"/>
      <c r="AA144" s="72"/>
      <c r="AB144" s="72"/>
      <c r="AC144" s="72"/>
      <c r="AD144" s="72"/>
      <c r="AE144" s="72"/>
      <c r="AF144" s="72"/>
      <c r="AG144" s="72"/>
      <c r="AH144" s="72"/>
      <c r="AI144" s="72"/>
      <c r="AJ144" s="72"/>
      <c r="AK144" s="72"/>
    </row>
    <row r="145" spans="1:37" ht="15">
      <c r="A145" s="101" t="s">
        <v>22</v>
      </c>
      <c r="B145" s="35">
        <v>77208</v>
      </c>
      <c r="C145" s="103">
        <v>66790</v>
      </c>
      <c r="D145" s="35">
        <v>3294</v>
      </c>
      <c r="E145" s="35">
        <v>4887</v>
      </c>
      <c r="F145" s="35">
        <v>2237</v>
      </c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2"/>
      <c r="Z145" s="72"/>
      <c r="AA145" s="72"/>
      <c r="AB145" s="72"/>
      <c r="AC145" s="72"/>
      <c r="AD145" s="72"/>
      <c r="AE145" s="72"/>
      <c r="AF145" s="72"/>
      <c r="AG145" s="72"/>
      <c r="AH145" s="72"/>
      <c r="AI145" s="72"/>
      <c r="AJ145" s="72"/>
      <c r="AK145" s="72"/>
    </row>
    <row r="146" spans="1:37" ht="15">
      <c r="A146" s="101" t="s">
        <v>4</v>
      </c>
      <c r="B146" s="35">
        <v>54614</v>
      </c>
      <c r="C146" s="103">
        <v>43475</v>
      </c>
      <c r="D146" s="35">
        <v>5788</v>
      </c>
      <c r="E146" s="35">
        <v>5220</v>
      </c>
      <c r="F146" s="35">
        <v>131</v>
      </c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2"/>
      <c r="Z146" s="72"/>
      <c r="AA146" s="72"/>
      <c r="AB146" s="72"/>
      <c r="AC146" s="72"/>
      <c r="AD146" s="72"/>
      <c r="AE146" s="72"/>
      <c r="AF146" s="72"/>
      <c r="AG146" s="72"/>
      <c r="AH146" s="72"/>
      <c r="AI146" s="72"/>
      <c r="AJ146" s="72"/>
      <c r="AK146" s="72"/>
    </row>
    <row r="147" spans="1:37" ht="15">
      <c r="A147" s="101" t="s">
        <v>11</v>
      </c>
      <c r="B147" s="35">
        <v>43879</v>
      </c>
      <c r="C147" s="35">
        <v>29629</v>
      </c>
      <c r="D147" s="35">
        <v>6003</v>
      </c>
      <c r="E147" s="35">
        <v>8139</v>
      </c>
      <c r="F147" s="35">
        <v>109</v>
      </c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72"/>
      <c r="X147" s="72"/>
      <c r="Y147" s="72"/>
      <c r="Z147" s="72"/>
      <c r="AA147" s="72"/>
      <c r="AB147" s="72"/>
      <c r="AC147" s="72"/>
      <c r="AD147" s="72"/>
      <c r="AE147" s="72"/>
      <c r="AF147" s="72"/>
      <c r="AG147" s="72"/>
      <c r="AH147" s="72"/>
      <c r="AI147" s="72"/>
      <c r="AJ147" s="72"/>
      <c r="AK147" s="72"/>
    </row>
    <row r="148" spans="1:37" ht="15">
      <c r="A148" s="101" t="s">
        <v>12</v>
      </c>
      <c r="B148" s="35">
        <v>38263</v>
      </c>
      <c r="C148" s="35">
        <v>21372</v>
      </c>
      <c r="D148" s="35">
        <v>12732</v>
      </c>
      <c r="E148" s="35">
        <v>3702</v>
      </c>
      <c r="F148" s="133">
        <v>457</v>
      </c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  <c r="Z148" s="72"/>
      <c r="AA148" s="72"/>
      <c r="AB148" s="72"/>
      <c r="AC148" s="72"/>
      <c r="AD148" s="72"/>
      <c r="AE148" s="72"/>
      <c r="AF148" s="72"/>
      <c r="AG148" s="72"/>
      <c r="AH148" s="72"/>
      <c r="AI148" s="72"/>
      <c r="AJ148" s="72"/>
      <c r="AK148" s="72"/>
    </row>
    <row r="149" spans="1:37" ht="15">
      <c r="A149" s="104" t="s">
        <v>13</v>
      </c>
      <c r="B149" s="35">
        <v>31959</v>
      </c>
      <c r="C149" s="35">
        <v>17582</v>
      </c>
      <c r="D149" s="35">
        <v>12048</v>
      </c>
      <c r="E149" s="35">
        <v>1731</v>
      </c>
      <c r="F149" s="35">
        <v>598</v>
      </c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72"/>
      <c r="U149" s="72"/>
      <c r="V149" s="72"/>
      <c r="W149" s="72"/>
      <c r="X149" s="72"/>
      <c r="Y149" s="72"/>
      <c r="Z149" s="72"/>
      <c r="AA149" s="72"/>
      <c r="AB149" s="72"/>
      <c r="AC149" s="72"/>
      <c r="AD149" s="72"/>
      <c r="AE149" s="72"/>
      <c r="AF149" s="72"/>
      <c r="AG149" s="72"/>
      <c r="AH149" s="72"/>
      <c r="AI149" s="72"/>
      <c r="AJ149" s="72"/>
      <c r="AK149" s="72"/>
    </row>
    <row r="150" spans="1:37" ht="12.75">
      <c r="A150" s="72"/>
      <c r="B150" s="72"/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72"/>
      <c r="U150" s="72"/>
      <c r="V150" s="72"/>
      <c r="W150" s="72"/>
      <c r="X150" s="72"/>
      <c r="Y150" s="72"/>
      <c r="Z150" s="72"/>
      <c r="AA150" s="72"/>
      <c r="AB150" s="72"/>
      <c r="AC150" s="72"/>
      <c r="AD150" s="72"/>
      <c r="AE150" s="72"/>
      <c r="AF150" s="72"/>
      <c r="AG150" s="72"/>
      <c r="AH150" s="72"/>
      <c r="AI150" s="72"/>
      <c r="AJ150" s="72"/>
      <c r="AK150" s="72"/>
    </row>
    <row r="151" spans="1:37" ht="12.75">
      <c r="A151" s="72"/>
      <c r="B151" s="72"/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2"/>
      <c r="Z151" s="72"/>
      <c r="AA151" s="72"/>
      <c r="AB151" s="72"/>
      <c r="AC151" s="72"/>
      <c r="AD151" s="72"/>
      <c r="AE151" s="72"/>
      <c r="AF151" s="72"/>
      <c r="AG151" s="72"/>
      <c r="AH151" s="72"/>
      <c r="AI151" s="72"/>
      <c r="AJ151" s="72"/>
      <c r="AK151" s="72"/>
    </row>
    <row r="152" spans="1:37" ht="19.5">
      <c r="A152" s="105" t="s">
        <v>182</v>
      </c>
      <c r="B152" s="105"/>
      <c r="C152" s="105"/>
      <c r="D152" s="105"/>
      <c r="E152" s="105"/>
      <c r="F152" s="94" t="s">
        <v>3</v>
      </c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  <c r="Z152" s="72"/>
      <c r="AA152" s="72"/>
      <c r="AB152" s="72"/>
      <c r="AC152" s="72"/>
      <c r="AD152" s="72"/>
      <c r="AE152" s="72"/>
      <c r="AF152" s="72"/>
      <c r="AG152" s="72"/>
      <c r="AH152" s="72"/>
      <c r="AI152" s="72"/>
      <c r="AJ152" s="72"/>
      <c r="AK152" s="72"/>
    </row>
    <row r="153" spans="1:37" ht="15">
      <c r="A153" s="106" t="s">
        <v>38</v>
      </c>
      <c r="B153" s="102" t="s">
        <v>37</v>
      </c>
      <c r="C153" s="102" t="s">
        <v>96</v>
      </c>
      <c r="D153" s="102" t="s">
        <v>97</v>
      </c>
      <c r="E153" s="102" t="s">
        <v>98</v>
      </c>
      <c r="F153" s="102" t="s">
        <v>99</v>
      </c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72"/>
      <c r="U153" s="72"/>
      <c r="V153" s="72"/>
      <c r="W153" s="72"/>
      <c r="X153" s="72"/>
      <c r="Y153" s="72"/>
      <c r="Z153" s="72"/>
      <c r="AA153" s="72"/>
      <c r="AB153" s="72"/>
      <c r="AC153" s="72"/>
      <c r="AD153" s="72"/>
      <c r="AE153" s="72"/>
      <c r="AF153" s="72"/>
      <c r="AG153" s="72"/>
      <c r="AH153" s="72"/>
      <c r="AI153" s="72"/>
      <c r="AJ153" s="72"/>
      <c r="AK153" s="72"/>
    </row>
    <row r="154" spans="1:37" ht="15">
      <c r="A154" s="101" t="s">
        <v>15</v>
      </c>
      <c r="B154" s="35">
        <v>58599</v>
      </c>
      <c r="C154" s="35">
        <v>37547</v>
      </c>
      <c r="D154" s="35">
        <v>12631</v>
      </c>
      <c r="E154" s="35">
        <v>8092</v>
      </c>
      <c r="F154" s="133">
        <v>329</v>
      </c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72"/>
      <c r="U154" s="72"/>
      <c r="V154" s="72"/>
      <c r="W154" s="72"/>
      <c r="X154" s="72"/>
      <c r="Y154" s="72"/>
      <c r="Z154" s="72"/>
      <c r="AA154" s="72"/>
      <c r="AB154" s="72"/>
      <c r="AC154" s="72"/>
      <c r="AD154" s="72"/>
      <c r="AE154" s="72"/>
      <c r="AF154" s="72"/>
      <c r="AG154" s="72"/>
      <c r="AH154" s="72"/>
      <c r="AI154" s="72"/>
      <c r="AJ154" s="72"/>
      <c r="AK154" s="72"/>
    </row>
    <row r="155" spans="1:37" ht="15">
      <c r="A155" s="101" t="s">
        <v>16</v>
      </c>
      <c r="B155" s="35">
        <v>33023</v>
      </c>
      <c r="C155" s="35">
        <v>22026</v>
      </c>
      <c r="D155" s="35">
        <v>8430</v>
      </c>
      <c r="E155" s="35">
        <v>2049</v>
      </c>
      <c r="F155" s="133">
        <v>517</v>
      </c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V155" s="72"/>
      <c r="W155" s="72"/>
      <c r="X155" s="72"/>
      <c r="Y155" s="72"/>
      <c r="Z155" s="72"/>
      <c r="AA155" s="72"/>
      <c r="AB155" s="72"/>
      <c r="AC155" s="72"/>
      <c r="AD155" s="72"/>
      <c r="AE155" s="72"/>
      <c r="AF155" s="72"/>
      <c r="AG155" s="72"/>
      <c r="AH155" s="72"/>
      <c r="AI155" s="72"/>
      <c r="AJ155" s="72"/>
      <c r="AK155" s="72"/>
    </row>
    <row r="156" spans="1:37" ht="15">
      <c r="A156" s="101" t="s">
        <v>17</v>
      </c>
      <c r="B156" s="35">
        <v>53042</v>
      </c>
      <c r="C156" s="35">
        <v>34516</v>
      </c>
      <c r="D156" s="35">
        <v>11988</v>
      </c>
      <c r="E156" s="35">
        <v>5386</v>
      </c>
      <c r="F156" s="35">
        <v>1154</v>
      </c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V156" s="72"/>
      <c r="W156" s="72"/>
      <c r="X156" s="72"/>
      <c r="Y156" s="72"/>
      <c r="Z156" s="72"/>
      <c r="AA156" s="72"/>
      <c r="AB156" s="72"/>
      <c r="AC156" s="72"/>
      <c r="AD156" s="72"/>
      <c r="AE156" s="72"/>
      <c r="AF156" s="72"/>
      <c r="AG156" s="72"/>
      <c r="AH156" s="72"/>
      <c r="AI156" s="72"/>
      <c r="AJ156" s="72"/>
      <c r="AK156" s="72"/>
    </row>
    <row r="157" spans="1:37" ht="15">
      <c r="A157" s="101" t="s">
        <v>18</v>
      </c>
      <c r="B157" s="35">
        <v>42171</v>
      </c>
      <c r="C157" s="35">
        <v>26964</v>
      </c>
      <c r="D157" s="35">
        <v>8916</v>
      </c>
      <c r="E157" s="35">
        <v>3150</v>
      </c>
      <c r="F157" s="35">
        <v>3142</v>
      </c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72"/>
      <c r="X157" s="72"/>
      <c r="Y157" s="72"/>
      <c r="Z157" s="72"/>
      <c r="AA157" s="72"/>
      <c r="AB157" s="72"/>
      <c r="AC157" s="72"/>
      <c r="AD157" s="72"/>
      <c r="AE157" s="72"/>
      <c r="AF157" s="72"/>
      <c r="AG157" s="72"/>
      <c r="AH157" s="72"/>
      <c r="AI157" s="72"/>
      <c r="AJ157" s="72"/>
      <c r="AK157" s="72"/>
    </row>
    <row r="158" spans="1:37" ht="15">
      <c r="A158" s="101" t="s">
        <v>19</v>
      </c>
      <c r="B158" s="35">
        <v>50749</v>
      </c>
      <c r="C158" s="103">
        <v>38831</v>
      </c>
      <c r="D158" s="103">
        <v>7037</v>
      </c>
      <c r="E158" s="103">
        <v>3347</v>
      </c>
      <c r="F158" s="103">
        <v>1533</v>
      </c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72"/>
      <c r="U158" s="72"/>
      <c r="V158" s="72"/>
      <c r="W158" s="72"/>
      <c r="X158" s="72"/>
      <c r="Y158" s="72"/>
      <c r="Z158" s="72"/>
      <c r="AA158" s="72"/>
      <c r="AB158" s="72"/>
      <c r="AC158" s="72"/>
      <c r="AD158" s="72"/>
      <c r="AE158" s="72"/>
      <c r="AF158" s="72"/>
      <c r="AG158" s="72"/>
      <c r="AH158" s="72"/>
      <c r="AI158" s="72"/>
      <c r="AJ158" s="72"/>
      <c r="AK158" s="72"/>
    </row>
    <row r="159" spans="1:37" ht="15">
      <c r="A159" s="101" t="s">
        <v>20</v>
      </c>
      <c r="B159" s="35">
        <v>51671</v>
      </c>
      <c r="C159" s="35">
        <v>38713</v>
      </c>
      <c r="D159" s="35">
        <v>9176</v>
      </c>
      <c r="E159" s="35">
        <v>2357</v>
      </c>
      <c r="F159" s="35">
        <v>1426</v>
      </c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72"/>
      <c r="U159" s="72"/>
      <c r="V159" s="72"/>
      <c r="W159" s="72"/>
      <c r="X159" s="72"/>
      <c r="Y159" s="72"/>
      <c r="Z159" s="72"/>
      <c r="AA159" s="72"/>
      <c r="AB159" s="72"/>
      <c r="AC159" s="72"/>
      <c r="AD159" s="72"/>
      <c r="AE159" s="72"/>
      <c r="AF159" s="72"/>
      <c r="AG159" s="72"/>
      <c r="AH159" s="72"/>
      <c r="AI159" s="72"/>
      <c r="AJ159" s="72"/>
      <c r="AK159" s="72"/>
    </row>
    <row r="160" spans="1:37" ht="15">
      <c r="A160" s="101" t="s">
        <v>21</v>
      </c>
      <c r="B160" s="35">
        <v>82372</v>
      </c>
      <c r="C160" s="35">
        <v>66884</v>
      </c>
      <c r="D160" s="35">
        <v>11325</v>
      </c>
      <c r="E160" s="35">
        <v>2577</v>
      </c>
      <c r="F160" s="35">
        <v>1585</v>
      </c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72"/>
      <c r="Z160" s="72"/>
      <c r="AA160" s="72"/>
      <c r="AB160" s="72"/>
      <c r="AC160" s="72"/>
      <c r="AD160" s="72"/>
      <c r="AE160" s="72"/>
      <c r="AF160" s="72"/>
      <c r="AG160" s="72"/>
      <c r="AH160" s="72"/>
      <c r="AI160" s="72"/>
      <c r="AJ160" s="72"/>
      <c r="AK160" s="72"/>
    </row>
    <row r="161" spans="1:37" ht="15">
      <c r="A161" s="101" t="s">
        <v>22</v>
      </c>
      <c r="B161" s="35">
        <v>81876</v>
      </c>
      <c r="C161" s="103">
        <v>76229</v>
      </c>
      <c r="D161" s="35">
        <v>2487</v>
      </c>
      <c r="E161" s="35">
        <v>2963</v>
      </c>
      <c r="F161" s="35">
        <v>197</v>
      </c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72"/>
      <c r="U161" s="72"/>
      <c r="V161" s="72"/>
      <c r="W161" s="72"/>
      <c r="X161" s="72"/>
      <c r="Y161" s="72"/>
      <c r="Z161" s="72"/>
      <c r="AA161" s="72"/>
      <c r="AB161" s="72"/>
      <c r="AC161" s="72"/>
      <c r="AD161" s="72"/>
      <c r="AE161" s="72"/>
      <c r="AF161" s="72"/>
      <c r="AG161" s="72"/>
      <c r="AH161" s="72"/>
      <c r="AI161" s="72"/>
      <c r="AJ161" s="72"/>
      <c r="AK161" s="72"/>
    </row>
    <row r="162" spans="1:37" ht="15">
      <c r="A162" s="101" t="s">
        <v>4</v>
      </c>
      <c r="B162" s="35">
        <v>60718</v>
      </c>
      <c r="C162" s="103">
        <v>47783</v>
      </c>
      <c r="D162" s="35">
        <v>9412</v>
      </c>
      <c r="E162" s="35">
        <v>3238</v>
      </c>
      <c r="F162" s="35">
        <v>285</v>
      </c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72"/>
      <c r="U162" s="72"/>
      <c r="V162" s="72"/>
      <c r="W162" s="72"/>
      <c r="X162" s="72"/>
      <c r="Y162" s="72"/>
      <c r="Z162" s="72"/>
      <c r="AA162" s="72"/>
      <c r="AB162" s="72"/>
      <c r="AC162" s="72"/>
      <c r="AD162" s="72"/>
      <c r="AE162" s="72"/>
      <c r="AF162" s="72"/>
      <c r="AG162" s="72"/>
      <c r="AH162" s="72"/>
      <c r="AI162" s="72"/>
      <c r="AJ162" s="72"/>
      <c r="AK162" s="72"/>
    </row>
    <row r="163" spans="1:37" ht="15">
      <c r="A163" s="101" t="s">
        <v>11</v>
      </c>
      <c r="B163" s="35">
        <v>50645</v>
      </c>
      <c r="C163" s="35">
        <v>30189</v>
      </c>
      <c r="D163" s="35">
        <v>17101</v>
      </c>
      <c r="E163" s="35">
        <v>3241</v>
      </c>
      <c r="F163" s="35">
        <v>115</v>
      </c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72"/>
      <c r="U163" s="72"/>
      <c r="V163" s="72"/>
      <c r="W163" s="72"/>
      <c r="X163" s="72"/>
      <c r="Y163" s="72"/>
      <c r="Z163" s="72"/>
      <c r="AA163" s="72"/>
      <c r="AB163" s="72"/>
      <c r="AC163" s="72"/>
      <c r="AD163" s="72"/>
      <c r="AE163" s="72"/>
      <c r="AF163" s="72"/>
      <c r="AG163" s="72"/>
      <c r="AH163" s="72"/>
      <c r="AI163" s="72"/>
      <c r="AJ163" s="72"/>
      <c r="AK163" s="72"/>
    </row>
    <row r="164" spans="1:37" ht="15">
      <c r="A164" s="101" t="s">
        <v>12</v>
      </c>
      <c r="B164" s="35">
        <v>43517</v>
      </c>
      <c r="C164" s="35">
        <v>25862</v>
      </c>
      <c r="D164" s="35">
        <v>14915</v>
      </c>
      <c r="E164" s="35">
        <v>2160</v>
      </c>
      <c r="F164" s="133">
        <v>2164</v>
      </c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72"/>
      <c r="U164" s="72"/>
      <c r="V164" s="72"/>
      <c r="W164" s="72"/>
      <c r="X164" s="72"/>
      <c r="Y164" s="72"/>
      <c r="Z164" s="72"/>
      <c r="AA164" s="72"/>
      <c r="AB164" s="72"/>
      <c r="AC164" s="72"/>
      <c r="AD164" s="72"/>
      <c r="AE164" s="72"/>
      <c r="AF164" s="72"/>
      <c r="AG164" s="72"/>
      <c r="AH164" s="72"/>
      <c r="AI164" s="72"/>
      <c r="AJ164" s="72"/>
      <c r="AK164" s="72"/>
    </row>
    <row r="165" spans="1:37" ht="15">
      <c r="A165" s="104" t="s">
        <v>13</v>
      </c>
      <c r="B165" s="35">
        <v>39060</v>
      </c>
      <c r="C165" s="35">
        <v>18153</v>
      </c>
      <c r="D165" s="35">
        <v>18204</v>
      </c>
      <c r="E165" s="35">
        <v>2164</v>
      </c>
      <c r="F165" s="35">
        <v>540</v>
      </c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72"/>
      <c r="U165" s="72"/>
      <c r="V165" s="72"/>
      <c r="W165" s="72"/>
      <c r="X165" s="72"/>
      <c r="Y165" s="72"/>
      <c r="Z165" s="72"/>
      <c r="AA165" s="72"/>
      <c r="AB165" s="72"/>
      <c r="AC165" s="72"/>
      <c r="AD165" s="72"/>
      <c r="AE165" s="72"/>
      <c r="AF165" s="72"/>
      <c r="AG165" s="72"/>
      <c r="AH165" s="72"/>
      <c r="AI165" s="72"/>
      <c r="AJ165" s="72"/>
      <c r="AK165" s="72"/>
    </row>
    <row r="166" spans="1:37" ht="12.75">
      <c r="A166" s="72"/>
      <c r="B166" s="72"/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72"/>
      <c r="U166" s="72"/>
      <c r="V166" s="72"/>
      <c r="W166" s="72"/>
      <c r="X166" s="72"/>
      <c r="Y166" s="72"/>
      <c r="Z166" s="72"/>
      <c r="AA166" s="72"/>
      <c r="AB166" s="72"/>
      <c r="AC166" s="72"/>
      <c r="AD166" s="72"/>
      <c r="AE166" s="72"/>
      <c r="AF166" s="72"/>
      <c r="AG166" s="72"/>
      <c r="AH166" s="72"/>
      <c r="AI166" s="72"/>
      <c r="AJ166" s="72"/>
      <c r="AK166" s="72"/>
    </row>
    <row r="167" spans="1:37" ht="19.5">
      <c r="A167" s="105" t="s">
        <v>188</v>
      </c>
      <c r="B167" s="105"/>
      <c r="C167" s="105"/>
      <c r="D167" s="105"/>
      <c r="E167" s="105"/>
      <c r="F167" s="94" t="s">
        <v>3</v>
      </c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72"/>
      <c r="U167" s="72"/>
      <c r="V167" s="72"/>
      <c r="W167" s="72"/>
      <c r="X167" s="72"/>
      <c r="Y167" s="72"/>
      <c r="Z167" s="72"/>
      <c r="AA167" s="72"/>
      <c r="AB167" s="72"/>
      <c r="AC167" s="72"/>
      <c r="AD167" s="72"/>
      <c r="AE167" s="72"/>
      <c r="AF167" s="72"/>
      <c r="AG167" s="72"/>
      <c r="AH167" s="72"/>
      <c r="AI167" s="72"/>
      <c r="AJ167" s="72"/>
      <c r="AK167" s="72"/>
    </row>
    <row r="168" spans="1:37" ht="15">
      <c r="A168" s="106" t="s">
        <v>38</v>
      </c>
      <c r="B168" s="102" t="s">
        <v>37</v>
      </c>
      <c r="C168" s="102" t="s">
        <v>96</v>
      </c>
      <c r="D168" s="102" t="s">
        <v>97</v>
      </c>
      <c r="E168" s="102" t="s">
        <v>98</v>
      </c>
      <c r="F168" s="102" t="s">
        <v>99</v>
      </c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72"/>
      <c r="U168" s="72"/>
      <c r="V168" s="72"/>
      <c r="W168" s="72"/>
      <c r="X168" s="72"/>
      <c r="Y168" s="72"/>
      <c r="Z168" s="72"/>
      <c r="AA168" s="72"/>
      <c r="AB168" s="72"/>
      <c r="AC168" s="72"/>
      <c r="AD168" s="72"/>
      <c r="AE168" s="72"/>
      <c r="AF168" s="72"/>
      <c r="AG168" s="72"/>
      <c r="AH168" s="72"/>
      <c r="AI168" s="72"/>
      <c r="AJ168" s="72"/>
      <c r="AK168" s="72"/>
    </row>
    <row r="169" spans="1:37" ht="15">
      <c r="A169" s="101" t="s">
        <v>15</v>
      </c>
      <c r="B169" s="35">
        <v>38808</v>
      </c>
      <c r="C169" s="35">
        <v>25470</v>
      </c>
      <c r="D169" s="35">
        <v>10945</v>
      </c>
      <c r="E169" s="35">
        <v>2248</v>
      </c>
      <c r="F169" s="133">
        <v>145</v>
      </c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72"/>
      <c r="U169" s="72"/>
      <c r="V169" s="72"/>
      <c r="W169" s="72"/>
      <c r="X169" s="72"/>
      <c r="Y169" s="72"/>
      <c r="Z169" s="72"/>
      <c r="AA169" s="72"/>
      <c r="AB169" s="72"/>
      <c r="AC169" s="72"/>
      <c r="AD169" s="72"/>
      <c r="AE169" s="72"/>
      <c r="AF169" s="72"/>
      <c r="AG169" s="72"/>
      <c r="AH169" s="72"/>
      <c r="AI169" s="72"/>
      <c r="AJ169" s="72"/>
      <c r="AK169" s="72"/>
    </row>
    <row r="170" spans="1:37" ht="15">
      <c r="A170" s="101" t="s">
        <v>16</v>
      </c>
      <c r="B170" s="35">
        <v>37738</v>
      </c>
      <c r="C170" s="35">
        <v>22895</v>
      </c>
      <c r="D170" s="35">
        <v>13125</v>
      </c>
      <c r="E170" s="35">
        <v>1406</v>
      </c>
      <c r="F170" s="133">
        <v>311</v>
      </c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72"/>
      <c r="U170" s="72"/>
      <c r="V170" s="72"/>
      <c r="W170" s="72"/>
      <c r="X170" s="72"/>
      <c r="Y170" s="72"/>
      <c r="Z170" s="72"/>
      <c r="AA170" s="72"/>
      <c r="AB170" s="72"/>
      <c r="AC170" s="72"/>
      <c r="AD170" s="72"/>
      <c r="AE170" s="72"/>
      <c r="AF170" s="72"/>
      <c r="AG170" s="72"/>
      <c r="AH170" s="72"/>
      <c r="AI170" s="72"/>
      <c r="AJ170" s="72"/>
      <c r="AK170" s="72"/>
    </row>
    <row r="171" spans="1:37" ht="15">
      <c r="A171" s="101" t="s">
        <v>17</v>
      </c>
      <c r="B171" s="35">
        <v>19542</v>
      </c>
      <c r="C171" s="35">
        <v>12359</v>
      </c>
      <c r="D171" s="35">
        <v>5866</v>
      </c>
      <c r="E171" s="35">
        <v>1081</v>
      </c>
      <c r="F171" s="35">
        <v>237</v>
      </c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72"/>
      <c r="U171" s="72"/>
      <c r="V171" s="72"/>
      <c r="W171" s="72"/>
      <c r="X171" s="72"/>
      <c r="Y171" s="72"/>
      <c r="Z171" s="72"/>
      <c r="AA171" s="72"/>
      <c r="AB171" s="72"/>
      <c r="AC171" s="72"/>
      <c r="AD171" s="72"/>
      <c r="AE171" s="72"/>
      <c r="AF171" s="72"/>
      <c r="AG171" s="72"/>
      <c r="AH171" s="72"/>
      <c r="AI171" s="72"/>
      <c r="AJ171" s="72"/>
      <c r="AK171" s="72"/>
    </row>
    <row r="172" spans="1:37" ht="15">
      <c r="A172" s="101" t="s">
        <v>18</v>
      </c>
      <c r="B172" s="35"/>
      <c r="C172" s="35"/>
      <c r="D172" s="35"/>
      <c r="E172" s="35"/>
      <c r="F172" s="35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72"/>
      <c r="U172" s="72"/>
      <c r="V172" s="72"/>
      <c r="W172" s="72"/>
      <c r="X172" s="72"/>
      <c r="Y172" s="72"/>
      <c r="Z172" s="72"/>
      <c r="AA172" s="72"/>
      <c r="AB172" s="72"/>
      <c r="AC172" s="72"/>
      <c r="AD172" s="72"/>
      <c r="AE172" s="72"/>
      <c r="AF172" s="72"/>
      <c r="AG172" s="72"/>
      <c r="AH172" s="72"/>
      <c r="AI172" s="72"/>
      <c r="AJ172" s="72"/>
      <c r="AK172" s="72"/>
    </row>
    <row r="173" spans="1:37" ht="15">
      <c r="A173" s="101" t="s">
        <v>19</v>
      </c>
      <c r="B173" s="35"/>
      <c r="C173" s="103"/>
      <c r="D173" s="103"/>
      <c r="E173" s="103"/>
      <c r="F173" s="103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T173" s="72"/>
      <c r="U173" s="72"/>
      <c r="V173" s="72"/>
      <c r="W173" s="72"/>
      <c r="X173" s="72"/>
      <c r="Y173" s="72"/>
      <c r="Z173" s="72"/>
      <c r="AA173" s="72"/>
      <c r="AB173" s="72"/>
      <c r="AC173" s="72"/>
      <c r="AD173" s="72"/>
      <c r="AE173" s="72"/>
      <c r="AF173" s="72"/>
      <c r="AG173" s="72"/>
      <c r="AH173" s="72"/>
      <c r="AI173" s="72"/>
      <c r="AJ173" s="72"/>
      <c r="AK173" s="72"/>
    </row>
    <row r="174" spans="1:37" ht="15">
      <c r="A174" s="101" t="s">
        <v>20</v>
      </c>
      <c r="B174" s="35">
        <v>4213</v>
      </c>
      <c r="C174" s="35">
        <v>2968</v>
      </c>
      <c r="D174" s="35">
        <v>842</v>
      </c>
      <c r="E174" s="35">
        <v>286</v>
      </c>
      <c r="F174" s="35">
        <v>117</v>
      </c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72"/>
      <c r="U174" s="72"/>
      <c r="V174" s="72"/>
      <c r="W174" s="72"/>
      <c r="X174" s="72"/>
      <c r="Y174" s="72"/>
      <c r="Z174" s="72"/>
      <c r="AA174" s="72"/>
      <c r="AB174" s="72"/>
      <c r="AC174" s="72"/>
      <c r="AD174" s="72"/>
      <c r="AE174" s="72"/>
      <c r="AF174" s="72"/>
      <c r="AG174" s="72"/>
      <c r="AH174" s="72"/>
      <c r="AI174" s="72"/>
      <c r="AJ174" s="72"/>
      <c r="AK174" s="72"/>
    </row>
    <row r="175" spans="1:37" ht="15">
      <c r="A175" s="101" t="s">
        <v>21</v>
      </c>
      <c r="B175" s="35">
        <v>24874</v>
      </c>
      <c r="C175" s="35">
        <v>19673</v>
      </c>
      <c r="D175" s="35">
        <v>2520</v>
      </c>
      <c r="E175" s="35">
        <v>2491</v>
      </c>
      <c r="F175" s="35">
        <v>191</v>
      </c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  <c r="Z175" s="72"/>
      <c r="AA175" s="72"/>
      <c r="AB175" s="72"/>
      <c r="AC175" s="72"/>
      <c r="AD175" s="72"/>
      <c r="AE175" s="72"/>
      <c r="AF175" s="72"/>
      <c r="AG175" s="72"/>
      <c r="AH175" s="72"/>
      <c r="AI175" s="72"/>
      <c r="AJ175" s="72"/>
      <c r="AK175" s="72"/>
    </row>
    <row r="176" spans="1:37" ht="15">
      <c r="A176" s="101" t="s">
        <v>22</v>
      </c>
      <c r="B176" s="35">
        <v>33401</v>
      </c>
      <c r="C176" s="103">
        <v>31406</v>
      </c>
      <c r="D176" s="35">
        <v>1268</v>
      </c>
      <c r="E176" s="35">
        <v>683</v>
      </c>
      <c r="F176" s="35">
        <v>44</v>
      </c>
      <c r="G176" s="72"/>
      <c r="H176" s="72"/>
      <c r="I176" s="72"/>
      <c r="J176" s="72"/>
      <c r="K176" s="72"/>
      <c r="L176" s="72"/>
      <c r="M176" s="72"/>
      <c r="N176" s="72"/>
      <c r="O176" s="72"/>
      <c r="P176" s="72"/>
      <c r="Q176" s="72"/>
      <c r="R176" s="72"/>
      <c r="S176" s="72"/>
      <c r="T176" s="72"/>
      <c r="U176" s="72"/>
      <c r="V176" s="72"/>
      <c r="W176" s="72"/>
      <c r="X176" s="72"/>
      <c r="Y176" s="72"/>
      <c r="Z176" s="72"/>
      <c r="AA176" s="72"/>
      <c r="AB176" s="72"/>
      <c r="AC176" s="72"/>
      <c r="AD176" s="72"/>
      <c r="AE176" s="72"/>
      <c r="AF176" s="72"/>
      <c r="AG176" s="72"/>
      <c r="AH176" s="72"/>
      <c r="AI176" s="72"/>
      <c r="AJ176" s="72"/>
      <c r="AK176" s="72"/>
    </row>
    <row r="177" spans="1:37" ht="15">
      <c r="A177" s="101" t="s">
        <v>4</v>
      </c>
      <c r="B177" s="35"/>
      <c r="C177" s="103"/>
      <c r="D177" s="35"/>
      <c r="E177" s="35"/>
      <c r="F177" s="35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72"/>
      <c r="U177" s="72"/>
      <c r="V177" s="72"/>
      <c r="W177" s="72"/>
      <c r="X177" s="72"/>
      <c r="Y177" s="72"/>
      <c r="Z177" s="72"/>
      <c r="AA177" s="72"/>
      <c r="AB177" s="72"/>
      <c r="AC177" s="72"/>
      <c r="AD177" s="72"/>
      <c r="AE177" s="72"/>
      <c r="AF177" s="72"/>
      <c r="AG177" s="72"/>
      <c r="AH177" s="72"/>
      <c r="AI177" s="72"/>
      <c r="AJ177" s="72"/>
      <c r="AK177" s="72"/>
    </row>
    <row r="178" spans="1:37" ht="15">
      <c r="A178" s="101" t="s">
        <v>11</v>
      </c>
      <c r="B178" s="35"/>
      <c r="C178" s="35"/>
      <c r="D178" s="35"/>
      <c r="E178" s="35"/>
      <c r="F178" s="35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72"/>
      <c r="U178" s="72"/>
      <c r="V178" s="72"/>
      <c r="W178" s="72"/>
      <c r="X178" s="72"/>
      <c r="Y178" s="72"/>
      <c r="Z178" s="72"/>
      <c r="AA178" s="72"/>
      <c r="AB178" s="72"/>
      <c r="AC178" s="72"/>
      <c r="AD178" s="72"/>
      <c r="AE178" s="72"/>
      <c r="AF178" s="72"/>
      <c r="AG178" s="72"/>
      <c r="AH178" s="72"/>
      <c r="AI178" s="72"/>
      <c r="AJ178" s="72"/>
      <c r="AK178" s="72"/>
    </row>
    <row r="179" spans="1:37" ht="15">
      <c r="A179" s="101" t="s">
        <v>12</v>
      </c>
      <c r="B179" s="35"/>
      <c r="C179" s="35"/>
      <c r="D179" s="35"/>
      <c r="E179" s="35"/>
      <c r="F179" s="133"/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T179" s="72"/>
      <c r="U179" s="72"/>
      <c r="V179" s="72"/>
      <c r="W179" s="72"/>
      <c r="X179" s="72"/>
      <c r="Y179" s="72"/>
      <c r="Z179" s="72"/>
      <c r="AA179" s="72"/>
      <c r="AB179" s="72"/>
      <c r="AC179" s="72"/>
      <c r="AD179" s="72"/>
      <c r="AE179" s="72"/>
      <c r="AF179" s="72"/>
      <c r="AG179" s="72"/>
      <c r="AH179" s="72"/>
      <c r="AI179" s="72"/>
      <c r="AJ179" s="72"/>
      <c r="AK179" s="72"/>
    </row>
    <row r="180" spans="1:37" ht="15">
      <c r="A180" s="104" t="s">
        <v>13</v>
      </c>
      <c r="B180" s="35"/>
      <c r="C180" s="35"/>
      <c r="D180" s="35"/>
      <c r="E180" s="35"/>
      <c r="F180" s="35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T180" s="72"/>
      <c r="U180" s="72"/>
      <c r="V180" s="72"/>
      <c r="W180" s="72"/>
      <c r="X180" s="72"/>
      <c r="Y180" s="72"/>
      <c r="Z180" s="72"/>
      <c r="AA180" s="72"/>
      <c r="AB180" s="72"/>
      <c r="AC180" s="72"/>
      <c r="AD180" s="72"/>
      <c r="AE180" s="72"/>
      <c r="AF180" s="72"/>
      <c r="AG180" s="72"/>
      <c r="AH180" s="72"/>
      <c r="AI180" s="72"/>
      <c r="AJ180" s="72"/>
      <c r="AK180" s="72"/>
    </row>
    <row r="181" spans="1:37" ht="12.75">
      <c r="A181" s="72"/>
      <c r="B181" s="72"/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72"/>
      <c r="U181" s="72"/>
      <c r="V181" s="72"/>
      <c r="W181" s="72"/>
      <c r="X181" s="72"/>
      <c r="Y181" s="72"/>
      <c r="Z181" s="72"/>
      <c r="AA181" s="72"/>
      <c r="AB181" s="72"/>
      <c r="AC181" s="72"/>
      <c r="AD181" s="72"/>
      <c r="AE181" s="72"/>
      <c r="AF181" s="72"/>
      <c r="AG181" s="72"/>
      <c r="AH181" s="72"/>
      <c r="AI181" s="72"/>
      <c r="AJ181" s="72"/>
      <c r="AK181" s="72"/>
    </row>
    <row r="182" spans="1:37" ht="12.75">
      <c r="A182" s="72"/>
      <c r="B182" s="72"/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72"/>
      <c r="U182" s="72"/>
      <c r="V182" s="72"/>
      <c r="W182" s="72"/>
      <c r="X182" s="72"/>
      <c r="Y182" s="72"/>
      <c r="Z182" s="72"/>
      <c r="AA182" s="72"/>
      <c r="AB182" s="72"/>
      <c r="AC182" s="72"/>
      <c r="AD182" s="72"/>
      <c r="AE182" s="72"/>
      <c r="AF182" s="72"/>
      <c r="AG182" s="72"/>
      <c r="AH182" s="72"/>
      <c r="AI182" s="72"/>
      <c r="AJ182" s="72"/>
      <c r="AK182" s="72"/>
    </row>
    <row r="183" spans="1:37" ht="12.75">
      <c r="A183" s="72"/>
      <c r="B183" s="72"/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72"/>
      <c r="U183" s="72"/>
      <c r="V183" s="72"/>
      <c r="W183" s="72"/>
      <c r="X183" s="72"/>
      <c r="Y183" s="72"/>
      <c r="Z183" s="72"/>
      <c r="AA183" s="72"/>
      <c r="AB183" s="72"/>
      <c r="AC183" s="72"/>
      <c r="AD183" s="72"/>
      <c r="AE183" s="72"/>
      <c r="AF183" s="72"/>
      <c r="AG183" s="72"/>
      <c r="AH183" s="72"/>
      <c r="AI183" s="72"/>
      <c r="AJ183" s="72"/>
      <c r="AK183" s="72"/>
    </row>
    <row r="184" spans="1:37" ht="12.75">
      <c r="A184" s="72"/>
      <c r="B184" s="72"/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72"/>
      <c r="U184" s="72"/>
      <c r="V184" s="72"/>
      <c r="W184" s="72"/>
      <c r="X184" s="72"/>
      <c r="Y184" s="72"/>
      <c r="Z184" s="72"/>
      <c r="AA184" s="72"/>
      <c r="AB184" s="72"/>
      <c r="AC184" s="72"/>
      <c r="AD184" s="72"/>
      <c r="AE184" s="72"/>
      <c r="AF184" s="72"/>
      <c r="AG184" s="72"/>
      <c r="AH184" s="72"/>
      <c r="AI184" s="72"/>
      <c r="AJ184" s="72"/>
      <c r="AK184" s="72"/>
    </row>
    <row r="185" spans="1:37" ht="12.75">
      <c r="A185" s="72"/>
      <c r="B185" s="72"/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T185" s="72"/>
      <c r="U185" s="72"/>
      <c r="V185" s="72"/>
      <c r="W185" s="72"/>
      <c r="X185" s="72"/>
      <c r="Y185" s="72"/>
      <c r="Z185" s="72"/>
      <c r="AA185" s="72"/>
      <c r="AB185" s="72"/>
      <c r="AC185" s="72"/>
      <c r="AD185" s="72"/>
      <c r="AE185" s="72"/>
      <c r="AF185" s="72"/>
      <c r="AG185" s="72"/>
      <c r="AH185" s="72"/>
      <c r="AI185" s="72"/>
      <c r="AJ185" s="72"/>
      <c r="AK185" s="72"/>
    </row>
    <row r="186" spans="1:37" ht="12.75">
      <c r="A186" s="72"/>
      <c r="B186" s="72"/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72"/>
      <c r="U186" s="72"/>
      <c r="V186" s="72"/>
      <c r="W186" s="72"/>
      <c r="X186" s="72"/>
      <c r="Y186" s="72"/>
      <c r="Z186" s="72"/>
      <c r="AA186" s="72"/>
      <c r="AB186" s="72"/>
      <c r="AC186" s="72"/>
      <c r="AD186" s="72"/>
      <c r="AE186" s="72"/>
      <c r="AF186" s="72"/>
      <c r="AG186" s="72"/>
      <c r="AH186" s="72"/>
      <c r="AI186" s="72"/>
      <c r="AJ186" s="72"/>
      <c r="AK186" s="72"/>
    </row>
    <row r="187" spans="1:37" ht="12.75">
      <c r="A187" s="72"/>
      <c r="B187" s="72"/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72"/>
      <c r="U187" s="72"/>
      <c r="V187" s="72"/>
      <c r="W187" s="72"/>
      <c r="X187" s="72"/>
      <c r="Y187" s="72"/>
      <c r="Z187" s="72"/>
      <c r="AA187" s="72"/>
      <c r="AB187" s="72"/>
      <c r="AC187" s="72"/>
      <c r="AD187" s="72"/>
      <c r="AE187" s="72"/>
      <c r="AF187" s="72"/>
      <c r="AG187" s="72"/>
      <c r="AH187" s="72"/>
      <c r="AI187" s="72"/>
      <c r="AJ187" s="72"/>
      <c r="AK187" s="72"/>
    </row>
    <row r="188" spans="1:37" ht="12.75">
      <c r="A188" s="72"/>
      <c r="B188" s="72"/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72"/>
      <c r="U188" s="72"/>
      <c r="V188" s="72"/>
      <c r="W188" s="72"/>
      <c r="X188" s="72"/>
      <c r="Y188" s="72"/>
      <c r="Z188" s="72"/>
      <c r="AA188" s="72"/>
      <c r="AB188" s="72"/>
      <c r="AC188" s="72"/>
      <c r="AD188" s="72"/>
      <c r="AE188" s="72"/>
      <c r="AF188" s="72"/>
      <c r="AG188" s="72"/>
      <c r="AH188" s="72"/>
      <c r="AI188" s="72"/>
      <c r="AJ188" s="72"/>
      <c r="AK188" s="72"/>
    </row>
    <row r="189" spans="1:37" ht="12.75">
      <c r="A189" s="72"/>
      <c r="B189" s="72"/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T189" s="72"/>
      <c r="U189" s="72"/>
      <c r="V189" s="72"/>
      <c r="W189" s="72"/>
      <c r="X189" s="72"/>
      <c r="Y189" s="72"/>
      <c r="Z189" s="72"/>
      <c r="AA189" s="72"/>
      <c r="AB189" s="72"/>
      <c r="AC189" s="72"/>
      <c r="AD189" s="72"/>
      <c r="AE189" s="72"/>
      <c r="AF189" s="72"/>
      <c r="AG189" s="72"/>
      <c r="AH189" s="72"/>
      <c r="AI189" s="72"/>
      <c r="AJ189" s="72"/>
      <c r="AK189" s="72"/>
    </row>
    <row r="190" spans="1:37" ht="12.75">
      <c r="A190" s="72"/>
      <c r="B190" s="72"/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72"/>
      <c r="U190" s="72"/>
      <c r="V190" s="72"/>
      <c r="W190" s="72"/>
      <c r="X190" s="72"/>
      <c r="Y190" s="72"/>
      <c r="Z190" s="72"/>
      <c r="AA190" s="72"/>
      <c r="AB190" s="72"/>
      <c r="AC190" s="72"/>
      <c r="AD190" s="72"/>
      <c r="AE190" s="72"/>
      <c r="AF190" s="72"/>
      <c r="AG190" s="72"/>
      <c r="AH190" s="72"/>
      <c r="AI190" s="72"/>
      <c r="AJ190" s="72"/>
      <c r="AK190" s="72"/>
    </row>
    <row r="191" spans="1:37" ht="12.75">
      <c r="A191" s="72"/>
      <c r="B191" s="72"/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T191" s="72"/>
      <c r="U191" s="72"/>
      <c r="V191" s="72"/>
      <c r="W191" s="72"/>
      <c r="X191" s="72"/>
      <c r="Y191" s="72"/>
      <c r="Z191" s="72"/>
      <c r="AA191" s="72"/>
      <c r="AB191" s="72"/>
      <c r="AC191" s="72"/>
      <c r="AD191" s="72"/>
      <c r="AE191" s="72"/>
      <c r="AF191" s="72"/>
      <c r="AG191" s="72"/>
      <c r="AH191" s="72"/>
      <c r="AI191" s="72"/>
      <c r="AJ191" s="72"/>
      <c r="AK191" s="72"/>
    </row>
    <row r="192" spans="8:37" ht="12.75"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72"/>
      <c r="U192" s="72"/>
      <c r="V192" s="72"/>
      <c r="W192" s="72"/>
      <c r="X192" s="72"/>
      <c r="Y192" s="72"/>
      <c r="Z192" s="72"/>
      <c r="AA192" s="72"/>
      <c r="AB192" s="72"/>
      <c r="AC192" s="72"/>
      <c r="AD192" s="72"/>
      <c r="AE192" s="72"/>
      <c r="AF192" s="72"/>
      <c r="AG192" s="72"/>
      <c r="AH192" s="72"/>
      <c r="AI192" s="72"/>
      <c r="AJ192" s="72"/>
      <c r="AK192" s="72"/>
    </row>
    <row r="193" spans="8:37" ht="12.75"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T193" s="72"/>
      <c r="U193" s="72"/>
      <c r="V193" s="72"/>
      <c r="W193" s="72"/>
      <c r="X193" s="72"/>
      <c r="Y193" s="72"/>
      <c r="Z193" s="72"/>
      <c r="AA193" s="72"/>
      <c r="AB193" s="72"/>
      <c r="AC193" s="72"/>
      <c r="AD193" s="72"/>
      <c r="AE193" s="72"/>
      <c r="AF193" s="72"/>
      <c r="AG193" s="72"/>
      <c r="AH193" s="72"/>
      <c r="AI193" s="72"/>
      <c r="AJ193" s="72"/>
      <c r="AK193" s="72"/>
    </row>
  </sheetData>
  <sheetProtection/>
  <hyperlinks>
    <hyperlink ref="F24" location="Indice!A1" display="Indice "/>
    <hyperlink ref="F40" location="Indice!A1" display="Indice "/>
    <hyperlink ref="F56" location="Indice!A1" display="Indice "/>
    <hyperlink ref="F72" location="Indice!A1" display="Indice "/>
    <hyperlink ref="F88" location="Indice!A1" display="Indice "/>
    <hyperlink ref="F104" location="Indice!A1" display="Indice "/>
    <hyperlink ref="F8" location="Indice!A1" display="Indice "/>
    <hyperlink ref="F120" location="Indice!A1" display="Indice "/>
    <hyperlink ref="F136" location="Indice!A1" display="Indice "/>
    <hyperlink ref="F152" location="Indice!A1" display="Indice "/>
    <hyperlink ref="F167" location="Indice!A1" display="Indice "/>
  </hyperlinks>
  <printOptions/>
  <pageMargins left="0.7" right="0.7" top="0.75" bottom="0.75" header="0.3" footer="0.3"/>
  <pageSetup horizontalDpi="600" verticalDpi="600" orientation="portrait" paperSize="9" scale="34" r:id="rId2"/>
  <colBreaks count="1" manualBreakCount="1">
    <brk id="8" max="122" man="1"/>
  </colBreaks>
  <ignoredErrors>
    <ignoredError sqref="B126:F12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view="pageBreakPreview" zoomScale="80" zoomScaleSheetLayoutView="80" zoomScalePageLayoutView="0" workbookViewId="0" topLeftCell="A1">
      <selection activeCell="K43" sqref="K43"/>
    </sheetView>
  </sheetViews>
  <sheetFormatPr defaultColWidth="11.421875" defaultRowHeight="12.75"/>
  <cols>
    <col min="1" max="1" width="25.8515625" style="0" customWidth="1"/>
    <col min="2" max="2" width="11.421875" style="0" hidden="1" customWidth="1"/>
    <col min="3" max="3" width="12.7109375" style="0" bestFit="1" customWidth="1"/>
    <col min="4" max="5" width="17.140625" style="0" bestFit="1" customWidth="1"/>
    <col min="6" max="6" width="16.421875" style="0" bestFit="1" customWidth="1"/>
    <col min="7" max="7" width="10.7109375" style="0" bestFit="1" customWidth="1"/>
    <col min="8" max="8" width="12.140625" style="0" bestFit="1" customWidth="1"/>
  </cols>
  <sheetData>
    <row r="1" spans="1:8" ht="12.75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2"/>
      <c r="C2" s="22"/>
      <c r="D2" s="22"/>
      <c r="E2" s="22"/>
      <c r="F2" s="22"/>
      <c r="G2" s="22"/>
      <c r="H2" s="22"/>
    </row>
    <row r="3" spans="1:8" ht="12.75">
      <c r="A3" s="22"/>
      <c r="B3" s="22"/>
      <c r="C3" s="22"/>
      <c r="D3" s="22"/>
      <c r="E3" s="22"/>
      <c r="F3" s="22"/>
      <c r="G3" s="22"/>
      <c r="H3" s="22"/>
    </row>
    <row r="4" spans="1:8" ht="12.75">
      <c r="A4" s="22"/>
      <c r="B4" s="22"/>
      <c r="C4" s="22"/>
      <c r="D4" s="22"/>
      <c r="E4" s="22"/>
      <c r="F4" s="22"/>
      <c r="G4" s="22"/>
      <c r="H4" s="22"/>
    </row>
    <row r="5" spans="1:8" ht="12.75">
      <c r="A5" s="22"/>
      <c r="B5" s="22"/>
      <c r="C5" s="22"/>
      <c r="D5" s="22"/>
      <c r="E5" s="22"/>
      <c r="F5" s="22"/>
      <c r="G5" s="22"/>
      <c r="H5" s="22"/>
    </row>
    <row r="6" spans="1:8" ht="12.75">
      <c r="A6" s="22"/>
      <c r="B6" s="22"/>
      <c r="C6" s="22"/>
      <c r="D6" s="22"/>
      <c r="E6" s="22"/>
      <c r="F6" s="22"/>
      <c r="G6" s="22"/>
      <c r="H6" s="22"/>
    </row>
    <row r="7" spans="1:8" ht="4.5" customHeight="1">
      <c r="A7" s="24"/>
      <c r="B7" s="24"/>
      <c r="C7" s="24"/>
      <c r="D7" s="24"/>
      <c r="E7" s="24"/>
      <c r="F7" s="24"/>
      <c r="G7" s="24"/>
      <c r="H7" s="22"/>
    </row>
    <row r="8" spans="1:8" ht="19.5">
      <c r="A8" s="93" t="s">
        <v>48</v>
      </c>
      <c r="B8" s="93"/>
      <c r="C8" s="93"/>
      <c r="D8" s="93"/>
      <c r="E8" s="93"/>
      <c r="F8" s="93"/>
      <c r="G8" s="94" t="s">
        <v>3</v>
      </c>
      <c r="H8" s="93"/>
    </row>
    <row r="9" spans="1:8" ht="20.25">
      <c r="A9" s="95">
        <v>2011</v>
      </c>
      <c r="B9" s="96"/>
      <c r="C9" s="96"/>
      <c r="D9" s="96"/>
      <c r="E9" s="96"/>
      <c r="F9" s="96"/>
      <c r="G9" s="96"/>
      <c r="H9" s="95"/>
    </row>
    <row r="10" spans="1:8" ht="12.75">
      <c r="A10" s="22"/>
      <c r="B10" s="22"/>
      <c r="C10" s="22"/>
      <c r="D10" s="22"/>
      <c r="E10" s="22"/>
      <c r="F10" s="22"/>
      <c r="G10" s="22"/>
      <c r="H10" s="22"/>
    </row>
    <row r="11" spans="1:8" ht="15.75">
      <c r="A11" s="97" t="s">
        <v>15</v>
      </c>
      <c r="B11" s="98" t="s">
        <v>5</v>
      </c>
      <c r="C11" s="98" t="s">
        <v>5</v>
      </c>
      <c r="D11" s="98" t="s">
        <v>6</v>
      </c>
      <c r="E11" s="98" t="s">
        <v>7</v>
      </c>
      <c r="F11" s="98" t="s">
        <v>8</v>
      </c>
      <c r="G11" s="98" t="s">
        <v>9</v>
      </c>
      <c r="H11" s="97"/>
    </row>
    <row r="12" spans="1:8" ht="15">
      <c r="A12" s="26" t="s">
        <v>10</v>
      </c>
      <c r="B12" s="25">
        <v>97549</v>
      </c>
      <c r="C12" s="119">
        <v>118542</v>
      </c>
      <c r="D12" s="119">
        <v>24687</v>
      </c>
      <c r="E12" s="119">
        <v>7579</v>
      </c>
      <c r="F12" s="119">
        <v>36168</v>
      </c>
      <c r="G12" s="119">
        <v>48854</v>
      </c>
      <c r="H12" s="26"/>
    </row>
    <row r="13" spans="1:8" ht="15.75">
      <c r="A13" s="97" t="s">
        <v>16</v>
      </c>
      <c r="B13" s="98"/>
      <c r="C13" s="98"/>
      <c r="D13" s="98"/>
      <c r="E13" s="98"/>
      <c r="F13" s="98"/>
      <c r="G13" s="98"/>
      <c r="H13" s="97"/>
    </row>
    <row r="14" spans="1:8" ht="15">
      <c r="A14" s="26" t="s">
        <v>10</v>
      </c>
      <c r="B14" s="25">
        <v>99030</v>
      </c>
      <c r="C14" s="119">
        <v>95842</v>
      </c>
      <c r="D14" s="119">
        <v>23417</v>
      </c>
      <c r="E14" s="119">
        <v>7240</v>
      </c>
      <c r="F14" s="119">
        <v>22854</v>
      </c>
      <c r="G14" s="119">
        <v>44677</v>
      </c>
      <c r="H14" s="26"/>
    </row>
    <row r="15" spans="1:14" ht="15.75">
      <c r="A15" s="97" t="s">
        <v>17</v>
      </c>
      <c r="B15" s="98"/>
      <c r="C15" s="98"/>
      <c r="D15" s="98"/>
      <c r="E15" s="98"/>
      <c r="F15" s="98"/>
      <c r="G15" s="98"/>
      <c r="H15" s="97"/>
      <c r="J15" s="119"/>
      <c r="K15" s="119"/>
      <c r="L15" s="119"/>
      <c r="M15" s="119"/>
      <c r="N15" s="119"/>
    </row>
    <row r="16" spans="1:14" ht="15">
      <c r="A16" s="26" t="s">
        <v>10</v>
      </c>
      <c r="B16" s="25">
        <v>115625</v>
      </c>
      <c r="C16" s="119">
        <v>115773</v>
      </c>
      <c r="D16" s="119">
        <v>27209</v>
      </c>
      <c r="E16" s="119">
        <v>7194</v>
      </c>
      <c r="F16" s="119">
        <v>27985</v>
      </c>
      <c r="G16" s="119">
        <v>53511</v>
      </c>
      <c r="H16" s="26"/>
      <c r="J16" s="119"/>
      <c r="K16" s="119"/>
      <c r="L16" s="119"/>
      <c r="M16" s="119"/>
      <c r="N16" s="119"/>
    </row>
    <row r="17" spans="1:14" ht="15.75">
      <c r="A17" s="97" t="s">
        <v>18</v>
      </c>
      <c r="B17" s="98"/>
      <c r="C17" s="98"/>
      <c r="D17" s="98"/>
      <c r="E17" s="98"/>
      <c r="F17" s="98"/>
      <c r="G17" s="98"/>
      <c r="H17" s="97"/>
      <c r="J17" s="119"/>
      <c r="K17" s="119"/>
      <c r="L17" s="119"/>
      <c r="M17" s="119"/>
      <c r="N17" s="119"/>
    </row>
    <row r="18" spans="1:14" ht="15">
      <c r="A18" s="26" t="s">
        <v>10</v>
      </c>
      <c r="B18" s="25">
        <v>124405</v>
      </c>
      <c r="C18" s="119">
        <v>139270</v>
      </c>
      <c r="D18" s="119">
        <v>31476</v>
      </c>
      <c r="E18" s="119">
        <v>10865</v>
      </c>
      <c r="F18" s="119">
        <v>35103</v>
      </c>
      <c r="G18" s="119">
        <v>61549</v>
      </c>
      <c r="H18" s="26"/>
      <c r="J18" s="119"/>
      <c r="K18" s="119"/>
      <c r="L18" s="119"/>
      <c r="M18" s="119"/>
      <c r="N18" s="119"/>
    </row>
    <row r="19" spans="1:14" ht="15.75">
      <c r="A19" s="97" t="s">
        <v>19</v>
      </c>
      <c r="B19" s="98"/>
      <c r="C19" s="98"/>
      <c r="D19" s="98"/>
      <c r="E19" s="98"/>
      <c r="F19" s="98"/>
      <c r="G19" s="98"/>
      <c r="H19" s="97"/>
      <c r="J19" s="119"/>
      <c r="K19" s="119"/>
      <c r="L19" s="119"/>
      <c r="M19" s="119"/>
      <c r="N19" s="119"/>
    </row>
    <row r="20" spans="1:14" ht="15">
      <c r="A20" s="26" t="s">
        <v>10</v>
      </c>
      <c r="B20" s="25">
        <v>157610</v>
      </c>
      <c r="C20" s="119">
        <v>126075</v>
      </c>
      <c r="D20" s="119">
        <v>32952</v>
      </c>
      <c r="E20" s="119">
        <v>8058</v>
      </c>
      <c r="F20" s="119">
        <v>37414</v>
      </c>
      <c r="G20" s="119">
        <v>53923</v>
      </c>
      <c r="H20" s="26"/>
      <c r="J20" s="119"/>
      <c r="K20" s="119"/>
      <c r="L20" s="119"/>
      <c r="M20" s="119"/>
      <c r="N20" s="119"/>
    </row>
    <row r="21" spans="1:14" ht="15.75">
      <c r="A21" s="97" t="s">
        <v>20</v>
      </c>
      <c r="B21" s="98"/>
      <c r="C21" s="98"/>
      <c r="D21" s="98"/>
      <c r="E21" s="98"/>
      <c r="F21" s="98"/>
      <c r="G21" s="98"/>
      <c r="H21" s="97"/>
      <c r="J21" s="119"/>
      <c r="K21" s="119"/>
      <c r="L21" s="119"/>
      <c r="M21" s="119"/>
      <c r="N21" s="119"/>
    </row>
    <row r="22" spans="1:14" ht="15">
      <c r="A22" s="26" t="s">
        <v>10</v>
      </c>
      <c r="B22" s="25">
        <v>144359</v>
      </c>
      <c r="C22" s="119">
        <v>141340</v>
      </c>
      <c r="D22" s="119">
        <v>34753</v>
      </c>
      <c r="E22" s="119">
        <v>15056</v>
      </c>
      <c r="F22" s="119">
        <v>43016</v>
      </c>
      <c r="G22" s="119">
        <v>57627</v>
      </c>
      <c r="H22" s="26"/>
      <c r="J22" s="119"/>
      <c r="K22" s="119"/>
      <c r="L22" s="119"/>
      <c r="M22" s="119"/>
      <c r="N22" s="119"/>
    </row>
    <row r="23" spans="1:14" ht="15.75">
      <c r="A23" s="97" t="s">
        <v>21</v>
      </c>
      <c r="B23" s="98"/>
      <c r="C23" s="98"/>
      <c r="D23" s="98"/>
      <c r="E23" s="98"/>
      <c r="F23" s="98"/>
      <c r="G23" s="98"/>
      <c r="H23" s="97"/>
      <c r="J23" s="119"/>
      <c r="K23" s="119"/>
      <c r="L23" s="119"/>
      <c r="M23" s="119"/>
      <c r="N23" s="119"/>
    </row>
    <row r="24" spans="1:14" ht="15">
      <c r="A24" s="26" t="s">
        <v>10</v>
      </c>
      <c r="B24" s="25">
        <v>218578</v>
      </c>
      <c r="C24" s="119">
        <v>200064</v>
      </c>
      <c r="D24" s="119">
        <v>44484</v>
      </c>
      <c r="E24" s="119">
        <v>24417</v>
      </c>
      <c r="F24" s="119">
        <v>50342</v>
      </c>
      <c r="G24" s="119">
        <v>77307</v>
      </c>
      <c r="H24" s="26"/>
      <c r="J24" s="119"/>
      <c r="K24" s="119"/>
      <c r="L24" s="119"/>
      <c r="M24" s="119"/>
      <c r="N24" s="119"/>
    </row>
    <row r="25" spans="1:14" ht="15.75">
      <c r="A25" s="97" t="s">
        <v>22</v>
      </c>
      <c r="B25" s="98"/>
      <c r="C25" s="98"/>
      <c r="D25" s="98"/>
      <c r="E25" s="98"/>
      <c r="F25" s="98"/>
      <c r="G25" s="98"/>
      <c r="H25" s="97"/>
      <c r="J25" s="119"/>
      <c r="K25" s="119"/>
      <c r="L25" s="119"/>
      <c r="M25" s="119"/>
      <c r="N25" s="119"/>
    </row>
    <row r="26" spans="1:8" ht="15">
      <c r="A26" s="26" t="s">
        <v>10</v>
      </c>
      <c r="B26" s="25">
        <v>289157</v>
      </c>
      <c r="C26" s="119">
        <v>236802</v>
      </c>
      <c r="D26" s="119">
        <v>57217</v>
      </c>
      <c r="E26" s="119">
        <v>27660</v>
      </c>
      <c r="F26" s="119">
        <v>54351</v>
      </c>
      <c r="G26" s="119">
        <v>92015</v>
      </c>
      <c r="H26" s="26"/>
    </row>
    <row r="27" spans="1:8" ht="15.75">
      <c r="A27" s="97" t="s">
        <v>4</v>
      </c>
      <c r="B27" s="98"/>
      <c r="C27" s="98"/>
      <c r="D27" s="98"/>
      <c r="E27" s="98"/>
      <c r="F27" s="98"/>
      <c r="G27" s="98"/>
      <c r="H27" s="97"/>
    </row>
    <row r="28" spans="1:8" ht="15">
      <c r="A28" s="26" t="s">
        <v>10</v>
      </c>
      <c r="B28" s="25">
        <v>194444</v>
      </c>
      <c r="C28" s="119">
        <v>162106</v>
      </c>
      <c r="D28" s="119">
        <v>39882</v>
      </c>
      <c r="E28" s="119">
        <v>19450</v>
      </c>
      <c r="F28" s="119">
        <v>36349</v>
      </c>
      <c r="G28" s="119">
        <v>62638</v>
      </c>
      <c r="H28" s="26"/>
    </row>
    <row r="29" spans="1:8" ht="15.75">
      <c r="A29" s="97" t="s">
        <v>11</v>
      </c>
      <c r="B29" s="98"/>
      <c r="C29" s="98"/>
      <c r="D29" s="98"/>
      <c r="E29" s="98"/>
      <c r="F29" s="98"/>
      <c r="G29" s="98"/>
      <c r="H29" s="97"/>
    </row>
    <row r="30" spans="1:8" ht="15">
      <c r="A30" s="26" t="s">
        <v>10</v>
      </c>
      <c r="B30" s="25">
        <v>190242</v>
      </c>
      <c r="C30" s="119">
        <v>126854</v>
      </c>
      <c r="D30" s="119">
        <v>24047</v>
      </c>
      <c r="E30" s="119">
        <v>13847</v>
      </c>
      <c r="F30" s="119">
        <v>34842</v>
      </c>
      <c r="G30" s="119">
        <v>52028</v>
      </c>
      <c r="H30" s="26"/>
    </row>
    <row r="31" spans="1:8" ht="15.75">
      <c r="A31" s="97" t="s">
        <v>12</v>
      </c>
      <c r="B31" s="98"/>
      <c r="C31" s="98"/>
      <c r="D31" s="98"/>
      <c r="E31" s="98"/>
      <c r="F31" s="98"/>
      <c r="G31" s="98"/>
      <c r="H31" s="97"/>
    </row>
    <row r="32" spans="1:8" ht="15">
      <c r="A32" s="26" t="s">
        <v>10</v>
      </c>
      <c r="B32" s="25">
        <v>161504</v>
      </c>
      <c r="C32" s="119">
        <v>103570</v>
      </c>
      <c r="D32" s="119">
        <v>25596</v>
      </c>
      <c r="E32" s="119">
        <v>7493</v>
      </c>
      <c r="F32" s="119">
        <v>27031</v>
      </c>
      <c r="G32" s="119">
        <v>42207</v>
      </c>
      <c r="H32" s="26"/>
    </row>
    <row r="33" spans="1:8" ht="15.75">
      <c r="A33" s="97" t="s">
        <v>13</v>
      </c>
      <c r="B33" s="98"/>
      <c r="C33" s="98"/>
      <c r="D33" s="98"/>
      <c r="E33" s="98"/>
      <c r="F33" s="98"/>
      <c r="G33" s="98"/>
      <c r="H33" s="97"/>
    </row>
    <row r="34" spans="1:8" ht="15">
      <c r="A34" s="26" t="s">
        <v>10</v>
      </c>
      <c r="B34" s="25">
        <v>134906</v>
      </c>
      <c r="C34" s="119">
        <v>122183</v>
      </c>
      <c r="D34" s="119">
        <v>26592</v>
      </c>
      <c r="E34" s="119">
        <v>9924</v>
      </c>
      <c r="F34" s="119">
        <v>36863</v>
      </c>
      <c r="G34" s="119">
        <v>49070</v>
      </c>
      <c r="H34" s="26"/>
    </row>
    <row r="35" spans="1:8" ht="3" customHeight="1">
      <c r="A35" s="24"/>
      <c r="B35" s="24"/>
      <c r="C35" s="24"/>
      <c r="D35" s="24"/>
      <c r="E35" s="24"/>
      <c r="F35" s="24"/>
      <c r="G35" s="24"/>
      <c r="H35" s="24"/>
    </row>
    <row r="36" spans="1:8" ht="15.75">
      <c r="A36" s="99" t="s">
        <v>23</v>
      </c>
      <c r="B36" s="100" t="s">
        <v>5</v>
      </c>
      <c r="C36" s="100" t="s">
        <v>5</v>
      </c>
      <c r="D36" s="100" t="s">
        <v>6</v>
      </c>
      <c r="E36" s="100" t="s">
        <v>7</v>
      </c>
      <c r="F36" s="100" t="s">
        <v>8</v>
      </c>
      <c r="G36" s="100" t="s">
        <v>9</v>
      </c>
      <c r="H36" s="99"/>
    </row>
    <row r="37" spans="1:8" ht="15">
      <c r="A37" s="29" t="s">
        <v>10</v>
      </c>
      <c r="B37" s="30">
        <f aca="true" t="shared" si="0" ref="B37:G37">B12+B14+B16+B18+B20+B22+B24+B26+B28+B30+B32+B34</f>
        <v>1927409</v>
      </c>
      <c r="C37" s="30">
        <f t="shared" si="0"/>
        <v>1688421</v>
      </c>
      <c r="D37" s="30">
        <f t="shared" si="0"/>
        <v>392312</v>
      </c>
      <c r="E37" s="30">
        <f t="shared" si="0"/>
        <v>158783</v>
      </c>
      <c r="F37" s="30">
        <f t="shared" si="0"/>
        <v>442318</v>
      </c>
      <c r="G37" s="30">
        <f t="shared" si="0"/>
        <v>695406</v>
      </c>
      <c r="H37" s="29"/>
    </row>
    <row r="38" spans="1:8" ht="3.75" customHeight="1">
      <c r="A38" s="24"/>
      <c r="B38" s="24"/>
      <c r="C38" s="24"/>
      <c r="D38" s="24"/>
      <c r="E38" s="24"/>
      <c r="F38" s="24"/>
      <c r="G38" s="24"/>
      <c r="H38" s="33"/>
    </row>
    <row r="39" spans="1:8" ht="14.25">
      <c r="A39" s="22"/>
      <c r="B39" s="22"/>
      <c r="C39" s="22"/>
      <c r="D39" s="22"/>
      <c r="E39" s="22"/>
      <c r="F39" s="22"/>
      <c r="G39" s="22"/>
      <c r="H39" s="57"/>
    </row>
    <row r="40" spans="1:8" ht="12.75">
      <c r="A40" s="31" t="s">
        <v>14</v>
      </c>
      <c r="B40" s="22"/>
      <c r="C40" s="22"/>
      <c r="D40" s="22"/>
      <c r="E40" s="22"/>
      <c r="F40" s="22"/>
      <c r="G40" s="22"/>
      <c r="H40" s="22"/>
    </row>
  </sheetData>
  <sheetProtection/>
  <hyperlinks>
    <hyperlink ref="G8" location="Indice!A1" display="Indice "/>
  </hyperlinks>
  <printOptions/>
  <pageMargins left="0.7" right="0.7" top="0.75" bottom="0.75" header="0.3" footer="0.3"/>
  <pageSetup horizontalDpi="600" verticalDpi="600" orientation="portrait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view="pageBreakPreview" zoomScale="80" zoomScaleSheetLayoutView="80" zoomScalePageLayoutView="0" workbookViewId="0" topLeftCell="A1">
      <selection activeCell="E48" sqref="E48"/>
    </sheetView>
  </sheetViews>
  <sheetFormatPr defaultColWidth="11.421875" defaultRowHeight="12.75"/>
  <cols>
    <col min="1" max="1" width="25.8515625" style="0" customWidth="1"/>
    <col min="2" max="2" width="11.421875" style="0" hidden="1" customWidth="1"/>
    <col min="3" max="3" width="12.7109375" style="0" bestFit="1" customWidth="1"/>
    <col min="4" max="5" width="17.140625" style="0" bestFit="1" customWidth="1"/>
    <col min="6" max="6" width="16.421875" style="0" bestFit="1" customWidth="1"/>
    <col min="7" max="7" width="10.7109375" style="0" bestFit="1" customWidth="1"/>
    <col min="8" max="8" width="12.140625" style="0" bestFit="1" customWidth="1"/>
  </cols>
  <sheetData>
    <row r="1" spans="1:8" ht="12.75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2"/>
      <c r="C2" s="22"/>
      <c r="D2" s="22"/>
      <c r="E2" s="22"/>
      <c r="F2" s="22"/>
      <c r="G2" s="22"/>
      <c r="H2" s="22"/>
    </row>
    <row r="3" spans="1:8" ht="12.75">
      <c r="A3" s="22"/>
      <c r="B3" s="22"/>
      <c r="C3" s="22"/>
      <c r="D3" s="22"/>
      <c r="E3" s="22"/>
      <c r="F3" s="22"/>
      <c r="G3" s="22"/>
      <c r="H3" s="22"/>
    </row>
    <row r="4" spans="1:8" ht="12.75">
      <c r="A4" s="22"/>
      <c r="B4" s="22"/>
      <c r="C4" s="22"/>
      <c r="D4" s="22"/>
      <c r="E4" s="22"/>
      <c r="F4" s="22"/>
      <c r="G4" s="22"/>
      <c r="H4" s="22"/>
    </row>
    <row r="5" spans="1:8" ht="12.75">
      <c r="A5" s="22"/>
      <c r="B5" s="22"/>
      <c r="C5" s="22"/>
      <c r="D5" s="22"/>
      <c r="E5" s="22"/>
      <c r="F5" s="22"/>
      <c r="G5" s="22"/>
      <c r="H5" s="22"/>
    </row>
    <row r="6" spans="1:8" ht="12.75">
      <c r="A6" s="22"/>
      <c r="B6" s="22"/>
      <c r="C6" s="22"/>
      <c r="D6" s="22"/>
      <c r="E6" s="22"/>
      <c r="F6" s="22"/>
      <c r="G6" s="22"/>
      <c r="H6" s="22"/>
    </row>
    <row r="7" spans="1:8" ht="4.5" customHeight="1">
      <c r="A7" s="24"/>
      <c r="B7" s="24"/>
      <c r="C7" s="24"/>
      <c r="D7" s="24"/>
      <c r="E7" s="24"/>
      <c r="F7" s="24"/>
      <c r="G7" s="24"/>
      <c r="H7" s="22"/>
    </row>
    <row r="8" spans="1:8" ht="19.5">
      <c r="A8" s="93" t="s">
        <v>48</v>
      </c>
      <c r="B8" s="93"/>
      <c r="C8" s="93"/>
      <c r="D8" s="93"/>
      <c r="E8" s="93"/>
      <c r="F8" s="93"/>
      <c r="G8" s="94" t="s">
        <v>3</v>
      </c>
      <c r="H8" s="93"/>
    </row>
    <row r="9" spans="1:8" ht="20.25">
      <c r="A9" s="95">
        <v>2012</v>
      </c>
      <c r="B9" s="96"/>
      <c r="C9" s="96"/>
      <c r="D9" s="96"/>
      <c r="E9" s="96"/>
      <c r="F9" s="96"/>
      <c r="G9" s="96"/>
      <c r="H9" s="95"/>
    </row>
    <row r="10" spans="1:8" ht="12.75">
      <c r="A10" s="22"/>
      <c r="B10" s="22"/>
      <c r="C10" s="22"/>
      <c r="D10" s="22"/>
      <c r="E10" s="22"/>
      <c r="F10" s="22"/>
      <c r="G10" s="22"/>
      <c r="H10" s="22"/>
    </row>
    <row r="11" spans="1:8" ht="15.75">
      <c r="A11" s="97" t="s">
        <v>15</v>
      </c>
      <c r="B11" s="98" t="s">
        <v>5</v>
      </c>
      <c r="C11" s="98" t="s">
        <v>5</v>
      </c>
      <c r="D11" s="98" t="s">
        <v>6</v>
      </c>
      <c r="E11" s="98" t="s">
        <v>7</v>
      </c>
      <c r="F11" s="98" t="s">
        <v>8</v>
      </c>
      <c r="G11" s="98" t="s">
        <v>9</v>
      </c>
      <c r="H11" s="97"/>
    </row>
    <row r="12" spans="1:8" ht="15">
      <c r="A12" s="26" t="s">
        <v>10</v>
      </c>
      <c r="B12" s="25">
        <v>97549</v>
      </c>
      <c r="C12" s="25">
        <v>105602</v>
      </c>
      <c r="D12" s="25">
        <v>21664</v>
      </c>
      <c r="E12" s="25">
        <v>6609</v>
      </c>
      <c r="F12" s="25">
        <v>28324</v>
      </c>
      <c r="G12" s="25">
        <v>48516</v>
      </c>
      <c r="H12" s="26"/>
    </row>
    <row r="13" spans="1:8" ht="15.75">
      <c r="A13" s="97" t="s">
        <v>16</v>
      </c>
      <c r="B13" s="98"/>
      <c r="C13" s="98"/>
      <c r="D13" s="98"/>
      <c r="E13" s="98"/>
      <c r="F13" s="98"/>
      <c r="G13" s="98"/>
      <c r="H13" s="97"/>
    </row>
    <row r="14" spans="1:8" ht="15">
      <c r="A14" s="26" t="s">
        <v>10</v>
      </c>
      <c r="B14" s="25">
        <v>99030</v>
      </c>
      <c r="C14" s="25">
        <v>93429</v>
      </c>
      <c r="D14" s="25">
        <v>22288</v>
      </c>
      <c r="E14" s="25">
        <v>5583</v>
      </c>
      <c r="F14" s="25">
        <v>24398</v>
      </c>
      <c r="G14" s="25">
        <v>43685</v>
      </c>
      <c r="H14" s="26"/>
    </row>
    <row r="15" spans="1:8" ht="15.75">
      <c r="A15" s="97" t="s">
        <v>17</v>
      </c>
      <c r="B15" s="98"/>
      <c r="C15" s="98"/>
      <c r="D15" s="98"/>
      <c r="E15" s="98"/>
      <c r="F15" s="98"/>
      <c r="G15" s="98"/>
      <c r="H15" s="97"/>
    </row>
    <row r="16" spans="1:8" ht="15">
      <c r="A16" s="26" t="s">
        <v>10</v>
      </c>
      <c r="B16" s="25">
        <v>115625</v>
      </c>
      <c r="C16" s="25">
        <v>97579</v>
      </c>
      <c r="D16" s="25">
        <v>22441</v>
      </c>
      <c r="E16" s="25">
        <v>6744</v>
      </c>
      <c r="F16" s="25">
        <v>29192</v>
      </c>
      <c r="G16" s="25">
        <v>41911</v>
      </c>
      <c r="H16" s="26"/>
    </row>
    <row r="17" spans="1:8" ht="15.75">
      <c r="A17" s="97" t="s">
        <v>18</v>
      </c>
      <c r="B17" s="98"/>
      <c r="C17" s="98"/>
      <c r="D17" s="98"/>
      <c r="E17" s="98"/>
      <c r="F17" s="98"/>
      <c r="G17" s="98"/>
      <c r="H17" s="97"/>
    </row>
    <row r="18" spans="1:8" ht="15">
      <c r="A18" s="26" t="s">
        <v>10</v>
      </c>
      <c r="B18" s="25">
        <v>124405</v>
      </c>
      <c r="C18" s="25">
        <v>137491</v>
      </c>
      <c r="D18" s="25">
        <v>26199</v>
      </c>
      <c r="E18" s="25">
        <v>9206</v>
      </c>
      <c r="F18" s="25">
        <v>41062</v>
      </c>
      <c r="G18" s="25">
        <v>58981</v>
      </c>
      <c r="H18" s="26"/>
    </row>
    <row r="19" spans="1:8" ht="15.75">
      <c r="A19" s="97" t="s">
        <v>19</v>
      </c>
      <c r="B19" s="98"/>
      <c r="C19" s="98"/>
      <c r="D19" s="98"/>
      <c r="E19" s="98"/>
      <c r="F19" s="98"/>
      <c r="G19" s="98"/>
      <c r="H19" s="97"/>
    </row>
    <row r="20" spans="1:8" ht="15">
      <c r="A20" s="26" t="s">
        <v>10</v>
      </c>
      <c r="B20" s="25">
        <v>157610</v>
      </c>
      <c r="C20" s="25">
        <v>125002</v>
      </c>
      <c r="D20" s="25">
        <v>25820</v>
      </c>
      <c r="E20" s="25">
        <v>7677</v>
      </c>
      <c r="F20" s="25">
        <v>38496</v>
      </c>
      <c r="G20" s="25">
        <v>54568</v>
      </c>
      <c r="H20" s="26"/>
    </row>
    <row r="21" spans="1:8" ht="15.75">
      <c r="A21" s="97" t="s">
        <v>20</v>
      </c>
      <c r="B21" s="98"/>
      <c r="C21" s="98"/>
      <c r="D21" s="98"/>
      <c r="E21" s="98"/>
      <c r="F21" s="98"/>
      <c r="G21" s="98"/>
      <c r="H21" s="97"/>
    </row>
    <row r="22" spans="1:8" ht="15">
      <c r="A22" s="26" t="s">
        <v>10</v>
      </c>
      <c r="B22" s="25">
        <v>144359</v>
      </c>
      <c r="C22" s="25">
        <v>141123</v>
      </c>
      <c r="D22" s="25">
        <v>31151</v>
      </c>
      <c r="E22" s="25">
        <v>13817</v>
      </c>
      <c r="F22" s="25">
        <v>41619</v>
      </c>
      <c r="G22" s="25">
        <v>64189</v>
      </c>
      <c r="H22" s="26"/>
    </row>
    <row r="23" spans="1:8" ht="15.75">
      <c r="A23" s="97" t="s">
        <v>21</v>
      </c>
      <c r="B23" s="98"/>
      <c r="C23" s="98"/>
      <c r="D23" s="98"/>
      <c r="E23" s="98"/>
      <c r="F23" s="98"/>
      <c r="G23" s="98"/>
      <c r="H23" s="97"/>
    </row>
    <row r="24" spans="1:8" ht="15">
      <c r="A24" s="26" t="s">
        <v>10</v>
      </c>
      <c r="B24" s="25">
        <v>218578</v>
      </c>
      <c r="C24" s="25">
        <v>186152</v>
      </c>
      <c r="D24" s="25">
        <v>38823</v>
      </c>
      <c r="E24" s="25">
        <v>20580</v>
      </c>
      <c r="F24" s="25">
        <v>47719</v>
      </c>
      <c r="G24" s="25">
        <v>76478</v>
      </c>
      <c r="H24" s="26"/>
    </row>
    <row r="25" spans="1:8" ht="15.75">
      <c r="A25" s="97" t="s">
        <v>22</v>
      </c>
      <c r="B25" s="98"/>
      <c r="C25" s="98"/>
      <c r="D25" s="98"/>
      <c r="E25" s="98"/>
      <c r="F25" s="98"/>
      <c r="G25" s="98"/>
      <c r="H25" s="97"/>
    </row>
    <row r="26" spans="1:8" ht="15">
      <c r="A26" s="26" t="s">
        <v>10</v>
      </c>
      <c r="B26" s="25">
        <v>289157</v>
      </c>
      <c r="C26" s="25">
        <v>230189</v>
      </c>
      <c r="D26" s="25">
        <v>44642</v>
      </c>
      <c r="E26" s="25">
        <v>23441</v>
      </c>
      <c r="F26" s="25">
        <v>64043</v>
      </c>
      <c r="G26" s="25">
        <v>92502</v>
      </c>
      <c r="H26" s="26"/>
    </row>
    <row r="27" spans="1:8" ht="15.75">
      <c r="A27" s="97" t="s">
        <v>4</v>
      </c>
      <c r="B27" s="98"/>
      <c r="C27" s="98"/>
      <c r="D27" s="98"/>
      <c r="E27" s="98"/>
      <c r="F27" s="98"/>
      <c r="G27" s="98"/>
      <c r="H27" s="97"/>
    </row>
    <row r="28" spans="1:8" ht="15">
      <c r="A28" s="26" t="s">
        <v>10</v>
      </c>
      <c r="B28" s="25">
        <v>194444</v>
      </c>
      <c r="C28" s="25">
        <v>145716</v>
      </c>
      <c r="D28" s="25">
        <v>29015</v>
      </c>
      <c r="E28" s="25">
        <v>12515</v>
      </c>
      <c r="F28" s="25">
        <v>40818</v>
      </c>
      <c r="G28" s="25">
        <v>60645</v>
      </c>
      <c r="H28" s="26"/>
    </row>
    <row r="29" spans="1:8" ht="15.75">
      <c r="A29" s="97" t="s">
        <v>11</v>
      </c>
      <c r="B29" s="98"/>
      <c r="C29" s="98"/>
      <c r="D29" s="98"/>
      <c r="E29" s="98"/>
      <c r="F29" s="98"/>
      <c r="G29" s="98"/>
      <c r="H29" s="97"/>
    </row>
    <row r="30" spans="1:8" ht="15">
      <c r="A30" s="26" t="s">
        <v>10</v>
      </c>
      <c r="B30" s="25">
        <v>190242</v>
      </c>
      <c r="C30" s="25">
        <v>116214</v>
      </c>
      <c r="D30" s="25">
        <v>21504</v>
      </c>
      <c r="E30" s="25">
        <v>9291</v>
      </c>
      <c r="F30" s="25">
        <v>32986</v>
      </c>
      <c r="G30" s="25">
        <v>51548</v>
      </c>
      <c r="H30" s="26"/>
    </row>
    <row r="31" spans="1:8" ht="15.75">
      <c r="A31" s="97" t="s">
        <v>12</v>
      </c>
      <c r="B31" s="98"/>
      <c r="C31" s="98"/>
      <c r="D31" s="98"/>
      <c r="E31" s="98"/>
      <c r="F31" s="98"/>
      <c r="G31" s="98"/>
      <c r="H31" s="97"/>
    </row>
    <row r="32" spans="1:8" ht="15">
      <c r="A32" s="26" t="s">
        <v>10</v>
      </c>
      <c r="B32" s="25">
        <v>161504</v>
      </c>
      <c r="C32" s="25">
        <v>82658</v>
      </c>
      <c r="D32" s="25">
        <v>13770</v>
      </c>
      <c r="E32" s="25">
        <v>4854</v>
      </c>
      <c r="F32" s="25">
        <v>26736</v>
      </c>
      <c r="G32" s="25">
        <v>34476</v>
      </c>
      <c r="H32" s="26"/>
    </row>
    <row r="33" spans="1:8" ht="15.75">
      <c r="A33" s="97" t="s">
        <v>13</v>
      </c>
      <c r="B33" s="98"/>
      <c r="C33" s="98"/>
      <c r="D33" s="98"/>
      <c r="E33" s="98"/>
      <c r="F33" s="98"/>
      <c r="G33" s="98"/>
      <c r="H33" s="97"/>
    </row>
    <row r="34" spans="1:8" ht="15">
      <c r="A34" s="26" t="s">
        <v>10</v>
      </c>
      <c r="B34" s="25">
        <v>134906</v>
      </c>
      <c r="C34" s="25">
        <v>97959</v>
      </c>
      <c r="D34" s="25">
        <v>18535</v>
      </c>
      <c r="E34" s="25">
        <v>5706</v>
      </c>
      <c r="F34" s="25">
        <v>29094</v>
      </c>
      <c r="G34" s="25">
        <v>44346</v>
      </c>
      <c r="H34" s="26"/>
    </row>
    <row r="35" spans="1:8" ht="3" customHeight="1">
      <c r="A35" s="24"/>
      <c r="B35" s="24"/>
      <c r="C35" s="24"/>
      <c r="D35" s="24"/>
      <c r="E35" s="24"/>
      <c r="F35" s="24"/>
      <c r="G35" s="24"/>
      <c r="H35" s="24"/>
    </row>
    <row r="36" spans="1:8" ht="15.75">
      <c r="A36" s="99" t="s">
        <v>23</v>
      </c>
      <c r="B36" s="100" t="s">
        <v>5</v>
      </c>
      <c r="C36" s="100" t="s">
        <v>5</v>
      </c>
      <c r="D36" s="100" t="s">
        <v>6</v>
      </c>
      <c r="E36" s="100" t="s">
        <v>7</v>
      </c>
      <c r="F36" s="100" t="s">
        <v>8</v>
      </c>
      <c r="G36" s="100" t="s">
        <v>9</v>
      </c>
      <c r="H36" s="99"/>
    </row>
    <row r="37" spans="1:8" ht="15">
      <c r="A37" s="29" t="s">
        <v>10</v>
      </c>
      <c r="B37" s="30">
        <f aca="true" t="shared" si="0" ref="B37:G37">B12+B14+B16+B18+B20+B22+B24+B26+B28+B30+B32+B34</f>
        <v>1927409</v>
      </c>
      <c r="C37" s="30">
        <f t="shared" si="0"/>
        <v>1559114</v>
      </c>
      <c r="D37" s="30">
        <f t="shared" si="0"/>
        <v>315852</v>
      </c>
      <c r="E37" s="30">
        <f t="shared" si="0"/>
        <v>126023</v>
      </c>
      <c r="F37" s="30">
        <f t="shared" si="0"/>
        <v>444487</v>
      </c>
      <c r="G37" s="30">
        <f t="shared" si="0"/>
        <v>671845</v>
      </c>
      <c r="H37" s="29"/>
    </row>
    <row r="38" spans="1:8" ht="3.75" customHeight="1">
      <c r="A38" s="24"/>
      <c r="B38" s="24"/>
      <c r="C38" s="24"/>
      <c r="D38" s="24"/>
      <c r="E38" s="24"/>
      <c r="F38" s="24"/>
      <c r="G38" s="24"/>
      <c r="H38" s="33"/>
    </row>
    <row r="39" spans="1:8" ht="14.25">
      <c r="A39" s="22"/>
      <c r="B39" s="22"/>
      <c r="C39" s="22"/>
      <c r="D39" s="22"/>
      <c r="E39" s="22"/>
      <c r="F39" s="22"/>
      <c r="G39" s="22"/>
      <c r="H39" s="57"/>
    </row>
    <row r="40" spans="1:8" ht="12.75">
      <c r="A40" s="31" t="s">
        <v>14</v>
      </c>
      <c r="B40" s="22"/>
      <c r="C40" s="22"/>
      <c r="D40" s="22"/>
      <c r="E40" s="22"/>
      <c r="F40" s="22"/>
      <c r="G40" s="22"/>
      <c r="H40" s="22"/>
    </row>
  </sheetData>
  <sheetProtection/>
  <hyperlinks>
    <hyperlink ref="G8" location="Indice!A1" display="Indice "/>
  </hyperlinks>
  <printOptions/>
  <pageMargins left="0.7" right="0.7" top="0.75" bottom="0.75" header="0.3" footer="0.3"/>
  <pageSetup horizontalDpi="600" verticalDpi="600" orientation="portrait" paperSize="9" scale="7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0"/>
  <sheetViews>
    <sheetView view="pageBreakPreview" zoomScale="80" zoomScaleSheetLayoutView="80" zoomScalePageLayoutView="0" workbookViewId="0" topLeftCell="A1">
      <selection activeCell="G8" sqref="G8"/>
    </sheetView>
  </sheetViews>
  <sheetFormatPr defaultColWidth="11.421875" defaultRowHeight="12.75"/>
  <cols>
    <col min="1" max="1" width="25.8515625" style="0" customWidth="1"/>
    <col min="2" max="2" width="11.421875" style="0" hidden="1" customWidth="1"/>
    <col min="3" max="3" width="12.7109375" style="0" bestFit="1" customWidth="1"/>
    <col min="4" max="5" width="17.140625" style="0" bestFit="1" customWidth="1"/>
    <col min="6" max="6" width="16.421875" style="0" bestFit="1" customWidth="1"/>
    <col min="7" max="7" width="10.7109375" style="0" bestFit="1" customWidth="1"/>
    <col min="8" max="8" width="12.140625" style="0" bestFit="1" customWidth="1"/>
  </cols>
  <sheetData>
    <row r="1" spans="1:8" ht="12.75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2"/>
      <c r="C2" s="22"/>
      <c r="D2" s="22"/>
      <c r="E2" s="22"/>
      <c r="F2" s="22"/>
      <c r="G2" s="22"/>
      <c r="H2" s="22"/>
    </row>
    <row r="3" spans="1:8" ht="12.75">
      <c r="A3" s="22"/>
      <c r="B3" s="22"/>
      <c r="C3" s="22"/>
      <c r="D3" s="22"/>
      <c r="E3" s="22"/>
      <c r="F3" s="22"/>
      <c r="G3" s="22"/>
      <c r="H3" s="22"/>
    </row>
    <row r="4" spans="1:8" ht="12.75">
      <c r="A4" s="22"/>
      <c r="B4" s="22"/>
      <c r="C4" s="22"/>
      <c r="D4" s="22"/>
      <c r="E4" s="22"/>
      <c r="F4" s="22"/>
      <c r="G4" s="22"/>
      <c r="H4" s="22"/>
    </row>
    <row r="5" spans="1:8" ht="12.75">
      <c r="A5" s="22"/>
      <c r="B5" s="22"/>
      <c r="C5" s="22"/>
      <c r="D5" s="22"/>
      <c r="E5" s="22"/>
      <c r="F5" s="22"/>
      <c r="G5" s="22"/>
      <c r="H5" s="22"/>
    </row>
    <row r="6" spans="1:8" ht="12.75">
      <c r="A6" s="22"/>
      <c r="B6" s="22"/>
      <c r="C6" s="22"/>
      <c r="D6" s="22"/>
      <c r="E6" s="22"/>
      <c r="F6" s="22"/>
      <c r="G6" s="22"/>
      <c r="H6" s="22"/>
    </row>
    <row r="7" spans="1:8" ht="4.5" customHeight="1">
      <c r="A7" s="24"/>
      <c r="B7" s="24"/>
      <c r="C7" s="24"/>
      <c r="D7" s="24"/>
      <c r="E7" s="24"/>
      <c r="F7" s="24"/>
      <c r="G7" s="24"/>
      <c r="H7" s="22"/>
    </row>
    <row r="8" spans="1:8" ht="19.5">
      <c r="A8" s="93" t="s">
        <v>48</v>
      </c>
      <c r="B8" s="93"/>
      <c r="C8" s="93"/>
      <c r="D8" s="93"/>
      <c r="E8" s="93"/>
      <c r="F8" s="93"/>
      <c r="G8" s="94" t="s">
        <v>3</v>
      </c>
      <c r="H8" s="93"/>
    </row>
    <row r="9" spans="1:8" ht="20.25">
      <c r="A9" s="95">
        <v>2013</v>
      </c>
      <c r="B9" s="96"/>
      <c r="C9" s="96"/>
      <c r="D9" s="96"/>
      <c r="E9" s="96"/>
      <c r="F9" s="96"/>
      <c r="G9" s="96"/>
      <c r="H9" s="95"/>
    </row>
    <row r="10" spans="1:8" ht="12.75">
      <c r="A10" s="22"/>
      <c r="B10" s="22"/>
      <c r="C10" s="22"/>
      <c r="D10" s="22"/>
      <c r="E10" s="22"/>
      <c r="F10" s="22"/>
      <c r="G10" s="22"/>
      <c r="H10" s="22"/>
    </row>
    <row r="11" spans="1:8" ht="15.75">
      <c r="A11" s="97" t="s">
        <v>15</v>
      </c>
      <c r="B11" s="98" t="s">
        <v>5</v>
      </c>
      <c r="C11" s="98" t="s">
        <v>5</v>
      </c>
      <c r="D11" s="98" t="s">
        <v>6</v>
      </c>
      <c r="E11" s="98" t="s">
        <v>7</v>
      </c>
      <c r="F11" s="98" t="s">
        <v>8</v>
      </c>
      <c r="G11" s="98" t="s">
        <v>9</v>
      </c>
      <c r="H11" s="97"/>
    </row>
    <row r="12" spans="1:8" ht="15">
      <c r="A12" s="26" t="s">
        <v>10</v>
      </c>
      <c r="B12" s="25">
        <v>97549</v>
      </c>
      <c r="C12" s="27">
        <v>96459</v>
      </c>
      <c r="D12" s="27">
        <v>17804</v>
      </c>
      <c r="E12" s="27">
        <v>4455</v>
      </c>
      <c r="F12" s="27">
        <v>30660</v>
      </c>
      <c r="G12" s="27">
        <v>44288</v>
      </c>
      <c r="H12" s="26"/>
    </row>
    <row r="13" spans="1:8" ht="15.75">
      <c r="A13" s="97" t="s">
        <v>16</v>
      </c>
      <c r="B13" s="98"/>
      <c r="C13" s="98"/>
      <c r="D13" s="98"/>
      <c r="E13" s="98"/>
      <c r="F13" s="98"/>
      <c r="G13" s="98"/>
      <c r="H13" s="97"/>
    </row>
    <row r="14" spans="1:14" ht="15">
      <c r="A14" s="26" t="s">
        <v>10</v>
      </c>
      <c r="B14" s="25">
        <v>99030</v>
      </c>
      <c r="C14" s="27">
        <v>94754</v>
      </c>
      <c r="D14" s="27">
        <v>16850</v>
      </c>
      <c r="E14" s="27">
        <v>5666</v>
      </c>
      <c r="F14" s="27">
        <v>27030</v>
      </c>
      <c r="G14" s="27">
        <v>43031</v>
      </c>
      <c r="H14" s="26"/>
      <c r="J14" s="27"/>
      <c r="K14" s="27"/>
      <c r="L14" s="27"/>
      <c r="M14" s="27"/>
      <c r="N14" s="27"/>
    </row>
    <row r="15" spans="1:14" ht="15.75">
      <c r="A15" s="97" t="s">
        <v>17</v>
      </c>
      <c r="B15" s="98"/>
      <c r="C15" s="98"/>
      <c r="D15" s="98"/>
      <c r="E15" s="98"/>
      <c r="F15" s="98"/>
      <c r="G15" s="98"/>
      <c r="H15" s="97"/>
      <c r="J15" s="27"/>
      <c r="K15" s="27"/>
      <c r="L15" s="27"/>
      <c r="M15" s="27"/>
      <c r="N15" s="27"/>
    </row>
    <row r="16" spans="1:14" ht="15">
      <c r="A16" s="26" t="s">
        <v>10</v>
      </c>
      <c r="B16" s="25">
        <v>115625</v>
      </c>
      <c r="C16" s="27">
        <v>107989</v>
      </c>
      <c r="D16" s="27">
        <v>21333</v>
      </c>
      <c r="E16" s="27">
        <v>11023</v>
      </c>
      <c r="F16" s="27">
        <v>31422</v>
      </c>
      <c r="G16" s="27">
        <v>49597</v>
      </c>
      <c r="H16" s="26"/>
      <c r="J16" s="27"/>
      <c r="K16" s="27"/>
      <c r="L16" s="27"/>
      <c r="M16" s="27"/>
      <c r="N16" s="27"/>
    </row>
    <row r="17" spans="1:14" ht="15.75">
      <c r="A17" s="97" t="s">
        <v>18</v>
      </c>
      <c r="B17" s="98"/>
      <c r="C17" s="98"/>
      <c r="D17" s="98"/>
      <c r="E17" s="98"/>
      <c r="F17" s="98"/>
      <c r="G17" s="98"/>
      <c r="H17" s="97"/>
      <c r="J17" s="27"/>
      <c r="K17" s="27"/>
      <c r="L17" s="27"/>
      <c r="M17" s="27"/>
      <c r="N17" s="27"/>
    </row>
    <row r="18" spans="1:14" ht="15">
      <c r="A18" s="26" t="s">
        <v>10</v>
      </c>
      <c r="B18" s="25">
        <v>124405</v>
      </c>
      <c r="C18" s="27">
        <v>108045</v>
      </c>
      <c r="D18" s="27">
        <v>17478</v>
      </c>
      <c r="E18" s="27">
        <v>9891</v>
      </c>
      <c r="F18" s="27">
        <v>32741</v>
      </c>
      <c r="G18" s="27">
        <v>46955</v>
      </c>
      <c r="H18" s="26"/>
      <c r="J18" s="27"/>
      <c r="K18" s="27"/>
      <c r="L18" s="27"/>
      <c r="M18" s="27"/>
      <c r="N18" s="27"/>
    </row>
    <row r="19" spans="1:14" ht="15.75">
      <c r="A19" s="97" t="s">
        <v>19</v>
      </c>
      <c r="B19" s="98"/>
      <c r="C19" s="98"/>
      <c r="D19" s="98"/>
      <c r="E19" s="98"/>
      <c r="F19" s="98"/>
      <c r="G19" s="98"/>
      <c r="H19" s="97"/>
      <c r="J19" s="27"/>
      <c r="K19" s="27"/>
      <c r="L19" s="27"/>
      <c r="M19" s="27"/>
      <c r="N19" s="27"/>
    </row>
    <row r="20" spans="1:14" ht="15">
      <c r="A20" s="26" t="s">
        <v>10</v>
      </c>
      <c r="B20" s="25">
        <v>157610</v>
      </c>
      <c r="C20" s="27">
        <v>126959</v>
      </c>
      <c r="D20" s="27">
        <v>23621</v>
      </c>
      <c r="E20" s="27">
        <v>8586</v>
      </c>
      <c r="F20" s="27">
        <v>37685</v>
      </c>
      <c r="G20" s="27">
        <v>54712</v>
      </c>
      <c r="H20" s="26"/>
      <c r="J20" s="27"/>
      <c r="K20" s="27"/>
      <c r="L20" s="27"/>
      <c r="M20" s="27"/>
      <c r="N20" s="27"/>
    </row>
    <row r="21" spans="1:14" ht="15.75">
      <c r="A21" s="97" t="s">
        <v>20</v>
      </c>
      <c r="B21" s="98"/>
      <c r="C21" s="98"/>
      <c r="D21" s="98"/>
      <c r="E21" s="98"/>
      <c r="F21" s="98"/>
      <c r="G21" s="98"/>
      <c r="H21" s="97"/>
      <c r="J21" s="27"/>
      <c r="K21" s="27"/>
      <c r="L21" s="27"/>
      <c r="M21" s="27"/>
      <c r="N21" s="27"/>
    </row>
    <row r="22" spans="1:14" ht="15">
      <c r="A22" s="26" t="s">
        <v>10</v>
      </c>
      <c r="B22" s="25">
        <v>144359</v>
      </c>
      <c r="C22" s="27">
        <v>134594</v>
      </c>
      <c r="D22" s="27">
        <v>29193</v>
      </c>
      <c r="E22" s="27">
        <v>11386</v>
      </c>
      <c r="F22" s="27">
        <v>38531</v>
      </c>
      <c r="G22" s="27">
        <v>60898</v>
      </c>
      <c r="H22" s="26"/>
      <c r="J22" s="27"/>
      <c r="K22" s="27"/>
      <c r="L22" s="27"/>
      <c r="M22" s="27"/>
      <c r="N22" s="27"/>
    </row>
    <row r="23" spans="1:14" ht="15.75">
      <c r="A23" s="97" t="s">
        <v>21</v>
      </c>
      <c r="B23" s="98"/>
      <c r="C23" s="98"/>
      <c r="D23" s="98"/>
      <c r="E23" s="98"/>
      <c r="F23" s="98"/>
      <c r="G23" s="98"/>
      <c r="H23" s="97"/>
      <c r="J23" s="27"/>
      <c r="K23" s="27"/>
      <c r="L23" s="27"/>
      <c r="M23" s="27"/>
      <c r="N23" s="27"/>
    </row>
    <row r="24" spans="1:14" ht="15">
      <c r="A24" s="26" t="s">
        <v>10</v>
      </c>
      <c r="B24" s="25">
        <v>218578</v>
      </c>
      <c r="C24" s="27">
        <v>183409</v>
      </c>
      <c r="D24" s="27">
        <v>37350</v>
      </c>
      <c r="E24" s="27">
        <v>22134</v>
      </c>
      <c r="F24" s="27">
        <v>52412</v>
      </c>
      <c r="G24" s="27">
        <v>70395</v>
      </c>
      <c r="H24" s="26"/>
      <c r="J24" s="27"/>
      <c r="K24" s="27"/>
      <c r="L24" s="27"/>
      <c r="M24" s="27"/>
      <c r="N24" s="27"/>
    </row>
    <row r="25" spans="1:14" ht="15.75">
      <c r="A25" s="97" t="s">
        <v>22</v>
      </c>
      <c r="B25" s="98"/>
      <c r="C25" s="98"/>
      <c r="D25" s="98"/>
      <c r="E25" s="98"/>
      <c r="F25" s="98"/>
      <c r="G25" s="98"/>
      <c r="H25" s="97"/>
      <c r="J25" s="27"/>
      <c r="K25" s="27"/>
      <c r="L25" s="27"/>
      <c r="M25" s="27"/>
      <c r="N25" s="27"/>
    </row>
    <row r="26" spans="1:8" ht="15">
      <c r="A26" s="26" t="s">
        <v>10</v>
      </c>
      <c r="B26" s="25">
        <v>289157</v>
      </c>
      <c r="C26" s="27">
        <v>208619</v>
      </c>
      <c r="D26" s="27">
        <v>45770</v>
      </c>
      <c r="E26" s="27">
        <v>26318</v>
      </c>
      <c r="F26" s="27">
        <v>62150</v>
      </c>
      <c r="G26" s="27">
        <v>69682</v>
      </c>
      <c r="H26" s="26"/>
    </row>
    <row r="27" spans="1:8" ht="15.75">
      <c r="A27" s="97" t="s">
        <v>4</v>
      </c>
      <c r="B27" s="98"/>
      <c r="C27" s="98"/>
      <c r="D27" s="98"/>
      <c r="E27" s="98"/>
      <c r="F27" s="98"/>
      <c r="G27" s="98"/>
      <c r="H27" s="97"/>
    </row>
    <row r="28" spans="1:8" ht="15">
      <c r="A28" s="26" t="s">
        <v>10</v>
      </c>
      <c r="B28" s="25">
        <v>194444</v>
      </c>
      <c r="C28" s="27">
        <v>143939</v>
      </c>
      <c r="D28" s="27">
        <v>27415</v>
      </c>
      <c r="E28" s="27">
        <v>14472</v>
      </c>
      <c r="F28" s="27">
        <v>45641</v>
      </c>
      <c r="G28" s="27">
        <v>54775</v>
      </c>
      <c r="H28" s="26"/>
    </row>
    <row r="29" spans="1:8" ht="15.75">
      <c r="A29" s="97" t="s">
        <v>11</v>
      </c>
      <c r="B29" s="98"/>
      <c r="C29" s="98"/>
      <c r="D29" s="98"/>
      <c r="E29" s="98"/>
      <c r="F29" s="98"/>
      <c r="G29" s="98"/>
      <c r="H29" s="97"/>
    </row>
    <row r="30" spans="1:8" ht="15">
      <c r="A30" s="26" t="s">
        <v>10</v>
      </c>
      <c r="B30" s="25">
        <v>190242</v>
      </c>
      <c r="C30" s="27">
        <v>110030</v>
      </c>
      <c r="D30" s="27">
        <v>21388</v>
      </c>
      <c r="E30" s="27">
        <v>10453</v>
      </c>
      <c r="F30" s="27">
        <v>35610</v>
      </c>
      <c r="G30" s="27">
        <v>42174</v>
      </c>
      <c r="H30" s="26"/>
    </row>
    <row r="31" spans="1:8" ht="15.75">
      <c r="A31" s="97" t="s">
        <v>12</v>
      </c>
      <c r="B31" s="98"/>
      <c r="C31" s="98"/>
      <c r="D31" s="98"/>
      <c r="E31" s="98"/>
      <c r="F31" s="98"/>
      <c r="G31" s="98"/>
      <c r="H31" s="97"/>
    </row>
    <row r="32" spans="1:8" ht="15">
      <c r="A32" s="26" t="s">
        <v>10</v>
      </c>
      <c r="B32" s="25">
        <v>161504</v>
      </c>
      <c r="C32" s="27">
        <v>99493</v>
      </c>
      <c r="D32" s="27">
        <v>25368</v>
      </c>
      <c r="E32" s="27">
        <v>7486</v>
      </c>
      <c r="F32" s="27">
        <v>26706</v>
      </c>
      <c r="G32" s="27">
        <v>44351</v>
      </c>
      <c r="H32" s="26"/>
    </row>
    <row r="33" spans="1:8" ht="15.75">
      <c r="A33" s="97" t="s">
        <v>13</v>
      </c>
      <c r="B33" s="98"/>
      <c r="C33" s="98"/>
      <c r="D33" s="98"/>
      <c r="E33" s="98"/>
      <c r="F33" s="98"/>
      <c r="G33" s="98"/>
      <c r="H33" s="97"/>
    </row>
    <row r="34" spans="1:8" ht="15">
      <c r="A34" s="26" t="s">
        <v>10</v>
      </c>
      <c r="B34" s="25">
        <v>134906</v>
      </c>
      <c r="C34" s="27">
        <v>110190</v>
      </c>
      <c r="D34" s="27">
        <v>17295</v>
      </c>
      <c r="E34" s="27">
        <v>9081</v>
      </c>
      <c r="F34" s="27">
        <v>37734</v>
      </c>
      <c r="G34" s="27">
        <v>46201</v>
      </c>
      <c r="H34" s="26"/>
    </row>
    <row r="35" spans="1:8" ht="3" customHeight="1">
      <c r="A35" s="24"/>
      <c r="B35" s="24"/>
      <c r="C35" s="24"/>
      <c r="D35" s="24"/>
      <c r="E35" s="24"/>
      <c r="F35" s="24"/>
      <c r="G35" s="24"/>
      <c r="H35" s="24"/>
    </row>
    <row r="36" spans="1:8" ht="15.75">
      <c r="A36" s="99" t="s">
        <v>23</v>
      </c>
      <c r="B36" s="100" t="s">
        <v>5</v>
      </c>
      <c r="C36" s="100" t="s">
        <v>5</v>
      </c>
      <c r="D36" s="100" t="s">
        <v>6</v>
      </c>
      <c r="E36" s="100" t="s">
        <v>7</v>
      </c>
      <c r="F36" s="100" t="s">
        <v>8</v>
      </c>
      <c r="G36" s="100" t="s">
        <v>9</v>
      </c>
      <c r="H36" s="99"/>
    </row>
    <row r="37" spans="1:8" ht="15">
      <c r="A37" s="29" t="s">
        <v>10</v>
      </c>
      <c r="B37" s="30">
        <f>B12+B14+B16+B18+B20+B22+B24+B26+B28+B30+B32+B34</f>
        <v>1927409</v>
      </c>
      <c r="C37" s="30">
        <f>+C12+C14+C16+C18+C20+C22+C24+C26+C28+C30+C32+C34</f>
        <v>1524480</v>
      </c>
      <c r="D37" s="30">
        <f>+D12+D14+D16+D18+D20+D22+D24+D26+D28+D30+D32+D34</f>
        <v>300865</v>
      </c>
      <c r="E37" s="30">
        <f>+E12+E14+E16+E18+E20+E22+E24+E26+E28+E30+E32+E34</f>
        <v>140951</v>
      </c>
      <c r="F37" s="30">
        <f>+F12+F14+F16+F18+F20+F22+F24+F26+F28+F30+F32+F34</f>
        <v>458322</v>
      </c>
      <c r="G37" s="30">
        <f>+G12+G14+G16+G18+G20+G22+G24+G26+G28+G30+G32+G34</f>
        <v>627059</v>
      </c>
      <c r="H37" s="29"/>
    </row>
    <row r="38" spans="1:8" ht="3.75" customHeight="1">
      <c r="A38" s="24"/>
      <c r="B38" s="24"/>
      <c r="C38" s="24"/>
      <c r="D38" s="24"/>
      <c r="E38" s="24"/>
      <c r="F38" s="24"/>
      <c r="G38" s="24"/>
      <c r="H38" s="33"/>
    </row>
    <row r="39" spans="1:8" ht="14.25">
      <c r="A39" s="22"/>
      <c r="B39" s="22"/>
      <c r="C39" s="22"/>
      <c r="D39" s="22"/>
      <c r="E39" s="22"/>
      <c r="F39" s="22"/>
      <c r="G39" s="22"/>
      <c r="H39" s="57"/>
    </row>
    <row r="40" spans="1:8" ht="12.75">
      <c r="A40" s="31" t="s">
        <v>14</v>
      </c>
      <c r="B40" s="22"/>
      <c r="C40" s="22"/>
      <c r="D40" s="22"/>
      <c r="E40" s="22"/>
      <c r="F40" s="22"/>
      <c r="G40" s="22"/>
      <c r="H40" s="22"/>
    </row>
  </sheetData>
  <sheetProtection/>
  <hyperlinks>
    <hyperlink ref="G8" location="Indice!A1" display="Indice "/>
  </hyperlinks>
  <printOptions/>
  <pageMargins left="0.7" right="0.7" top="0.75" bottom="0.75" header="0.3" footer="0.3"/>
  <pageSetup horizontalDpi="600" verticalDpi="600" orientation="portrait" paperSize="9" scale="7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0"/>
  <sheetViews>
    <sheetView view="pageBreakPreview" zoomScale="80" zoomScaleSheetLayoutView="80" zoomScalePageLayoutView="0" workbookViewId="0" topLeftCell="A1">
      <selection activeCell="G8" sqref="G8"/>
    </sheetView>
  </sheetViews>
  <sheetFormatPr defaultColWidth="11.421875" defaultRowHeight="12.75"/>
  <cols>
    <col min="1" max="1" width="25.8515625" style="0" customWidth="1"/>
    <col min="2" max="2" width="11.421875" style="0" hidden="1" customWidth="1"/>
    <col min="3" max="3" width="12.7109375" style="0" bestFit="1" customWidth="1"/>
    <col min="4" max="5" width="17.140625" style="0" bestFit="1" customWidth="1"/>
    <col min="6" max="6" width="16.421875" style="0" bestFit="1" customWidth="1"/>
    <col min="7" max="7" width="10.7109375" style="0" bestFit="1" customWidth="1"/>
    <col min="8" max="8" width="12.140625" style="0" bestFit="1" customWidth="1"/>
  </cols>
  <sheetData>
    <row r="1" spans="1:8" ht="12.75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2"/>
      <c r="C2" s="22"/>
      <c r="D2" s="22"/>
      <c r="E2" s="22"/>
      <c r="F2" s="22"/>
      <c r="G2" s="22"/>
      <c r="H2" s="22"/>
    </row>
    <row r="3" spans="1:8" ht="12.75">
      <c r="A3" s="22"/>
      <c r="B3" s="22"/>
      <c r="C3" s="22"/>
      <c r="D3" s="22"/>
      <c r="E3" s="22"/>
      <c r="F3" s="22"/>
      <c r="G3" s="22"/>
      <c r="H3" s="22"/>
    </row>
    <row r="4" spans="1:8" ht="12.75">
      <c r="A4" s="22"/>
      <c r="B4" s="22"/>
      <c r="C4" s="22"/>
      <c r="D4" s="22"/>
      <c r="E4" s="22"/>
      <c r="F4" s="22"/>
      <c r="G4" s="22"/>
      <c r="H4" s="22"/>
    </row>
    <row r="5" spans="1:8" ht="12.75">
      <c r="A5" s="22"/>
      <c r="B5" s="22"/>
      <c r="C5" s="22"/>
      <c r="D5" s="22"/>
      <c r="E5" s="22"/>
      <c r="F5" s="22"/>
      <c r="G5" s="22"/>
      <c r="H5" s="22"/>
    </row>
    <row r="6" spans="1:8" ht="12.75">
      <c r="A6" s="22"/>
      <c r="B6" s="22"/>
      <c r="C6" s="22"/>
      <c r="D6" s="22"/>
      <c r="E6" s="22"/>
      <c r="F6" s="22"/>
      <c r="G6" s="22"/>
      <c r="H6" s="22"/>
    </row>
    <row r="7" spans="1:8" ht="4.5" customHeight="1">
      <c r="A7" s="24"/>
      <c r="B7" s="24"/>
      <c r="C7" s="24"/>
      <c r="D7" s="24"/>
      <c r="E7" s="24"/>
      <c r="F7" s="24"/>
      <c r="G7" s="24"/>
      <c r="H7" s="22"/>
    </row>
    <row r="8" spans="1:8" ht="19.5">
      <c r="A8" s="93" t="s">
        <v>48</v>
      </c>
      <c r="B8" s="93"/>
      <c r="C8" s="93"/>
      <c r="D8" s="93"/>
      <c r="E8" s="93"/>
      <c r="F8" s="93"/>
      <c r="G8" s="94" t="s">
        <v>3</v>
      </c>
      <c r="H8" s="93"/>
    </row>
    <row r="9" spans="1:8" ht="20.25">
      <c r="A9" s="95">
        <v>2014</v>
      </c>
      <c r="B9" s="96"/>
      <c r="C9" s="96"/>
      <c r="D9" s="96"/>
      <c r="E9" s="96"/>
      <c r="F9" s="96"/>
      <c r="G9" s="96"/>
      <c r="H9" s="95"/>
    </row>
    <row r="10" spans="1:8" ht="12.75">
      <c r="A10" s="22"/>
      <c r="B10" s="22"/>
      <c r="C10" s="22"/>
      <c r="D10" s="22"/>
      <c r="E10" s="22"/>
      <c r="F10" s="22"/>
      <c r="G10" s="22"/>
      <c r="H10" s="22"/>
    </row>
    <row r="11" spans="1:8" ht="15.75">
      <c r="A11" s="97" t="s">
        <v>15</v>
      </c>
      <c r="B11" s="98" t="s">
        <v>5</v>
      </c>
      <c r="C11" s="98" t="s">
        <v>5</v>
      </c>
      <c r="D11" s="98" t="s">
        <v>6</v>
      </c>
      <c r="E11" s="98" t="s">
        <v>7</v>
      </c>
      <c r="F11" s="98" t="s">
        <v>8</v>
      </c>
      <c r="G11" s="98" t="s">
        <v>9</v>
      </c>
      <c r="H11" s="97"/>
    </row>
    <row r="12" spans="1:8" ht="15">
      <c r="A12" s="26" t="s">
        <v>10</v>
      </c>
      <c r="B12" s="25">
        <v>97549</v>
      </c>
      <c r="C12" s="27">
        <v>85091</v>
      </c>
      <c r="D12" s="27">
        <v>14860</v>
      </c>
      <c r="E12" s="27">
        <v>4477</v>
      </c>
      <c r="F12" s="27">
        <v>25784</v>
      </c>
      <c r="G12" s="27">
        <v>39772</v>
      </c>
      <c r="H12" s="26"/>
    </row>
    <row r="13" spans="1:14" ht="15.75">
      <c r="A13" s="97" t="s">
        <v>16</v>
      </c>
      <c r="B13" s="98"/>
      <c r="C13" s="98"/>
      <c r="D13" s="98"/>
      <c r="E13" s="98"/>
      <c r="F13" s="98"/>
      <c r="G13" s="98"/>
      <c r="H13" s="97"/>
      <c r="J13" s="27"/>
      <c r="K13" s="27"/>
      <c r="L13" s="27"/>
      <c r="M13" s="27"/>
      <c r="N13" s="27"/>
    </row>
    <row r="14" spans="1:14" ht="15">
      <c r="A14" s="26" t="s">
        <v>10</v>
      </c>
      <c r="B14" s="25">
        <v>99030</v>
      </c>
      <c r="C14" s="27">
        <v>78244</v>
      </c>
      <c r="D14" s="27">
        <v>13577</v>
      </c>
      <c r="E14" s="27">
        <v>4526</v>
      </c>
      <c r="F14" s="27">
        <v>23698</v>
      </c>
      <c r="G14" s="27">
        <v>38500</v>
      </c>
      <c r="H14" s="26"/>
      <c r="J14" s="27"/>
      <c r="K14" s="27"/>
      <c r="L14" s="27"/>
      <c r="M14" s="27"/>
      <c r="N14" s="27"/>
    </row>
    <row r="15" spans="1:14" ht="15.75">
      <c r="A15" s="97" t="s">
        <v>17</v>
      </c>
      <c r="B15" s="98"/>
      <c r="C15" s="98"/>
      <c r="D15" s="98"/>
      <c r="E15" s="98"/>
      <c r="F15" s="98"/>
      <c r="G15" s="98"/>
      <c r="H15" s="97"/>
      <c r="J15" s="27"/>
      <c r="K15" s="27"/>
      <c r="L15" s="27"/>
      <c r="M15" s="27"/>
      <c r="N15" s="27"/>
    </row>
    <row r="16" spans="1:14" ht="15">
      <c r="A16" s="26" t="s">
        <v>10</v>
      </c>
      <c r="B16" s="25">
        <v>115625</v>
      </c>
      <c r="C16" s="27">
        <v>83278</v>
      </c>
      <c r="D16" s="27">
        <v>19007</v>
      </c>
      <c r="E16" s="27">
        <v>5416</v>
      </c>
      <c r="F16" s="27">
        <v>26044</v>
      </c>
      <c r="G16" s="27">
        <v>36844</v>
      </c>
      <c r="H16" s="26"/>
      <c r="J16" s="27"/>
      <c r="K16" s="27"/>
      <c r="L16" s="27"/>
      <c r="M16" s="27"/>
      <c r="N16" s="27"/>
    </row>
    <row r="17" spans="1:14" ht="15.75">
      <c r="A17" s="97" t="s">
        <v>18</v>
      </c>
      <c r="B17" s="98"/>
      <c r="C17" s="98"/>
      <c r="D17" s="98"/>
      <c r="E17" s="98"/>
      <c r="F17" s="98"/>
      <c r="G17" s="98"/>
      <c r="H17" s="97"/>
      <c r="J17" s="27"/>
      <c r="K17" s="27"/>
      <c r="L17" s="27"/>
      <c r="M17" s="27"/>
      <c r="N17" s="27"/>
    </row>
    <row r="18" spans="1:14" ht="15">
      <c r="A18" s="26" t="s">
        <v>10</v>
      </c>
      <c r="B18" s="25">
        <v>124405</v>
      </c>
      <c r="C18" s="27">
        <v>120882</v>
      </c>
      <c r="D18" s="27">
        <v>23265</v>
      </c>
      <c r="E18" s="27">
        <v>9160</v>
      </c>
      <c r="F18" s="27">
        <v>35573</v>
      </c>
      <c r="G18" s="27">
        <v>51771</v>
      </c>
      <c r="H18" s="26"/>
      <c r="J18" s="27"/>
      <c r="K18" s="27"/>
      <c r="L18" s="27"/>
      <c r="M18" s="27"/>
      <c r="N18" s="27"/>
    </row>
    <row r="19" spans="1:14" ht="15.75">
      <c r="A19" s="97" t="s">
        <v>19</v>
      </c>
      <c r="B19" s="98"/>
      <c r="C19" s="98"/>
      <c r="D19" s="98"/>
      <c r="E19" s="98"/>
      <c r="F19" s="98"/>
      <c r="G19" s="98"/>
      <c r="H19" s="97"/>
      <c r="J19" s="27"/>
      <c r="K19" s="27"/>
      <c r="L19" s="27"/>
      <c r="M19" s="27"/>
      <c r="N19" s="27"/>
    </row>
    <row r="20" spans="1:14" ht="15">
      <c r="A20" s="26" t="s">
        <v>10</v>
      </c>
      <c r="B20" s="25">
        <v>157610</v>
      </c>
      <c r="C20" s="27">
        <v>114644</v>
      </c>
      <c r="D20" s="27">
        <v>17854</v>
      </c>
      <c r="E20" s="27">
        <v>8870</v>
      </c>
      <c r="F20" s="27">
        <v>47015</v>
      </c>
      <c r="G20" s="27">
        <v>45245</v>
      </c>
      <c r="H20" s="26"/>
      <c r="J20" s="27"/>
      <c r="K20" s="27"/>
      <c r="L20" s="27"/>
      <c r="M20" s="27"/>
      <c r="N20" s="27"/>
    </row>
    <row r="21" spans="1:14" ht="15.75">
      <c r="A21" s="97" t="s">
        <v>20</v>
      </c>
      <c r="B21" s="98"/>
      <c r="C21" s="98"/>
      <c r="D21" s="98"/>
      <c r="E21" s="98"/>
      <c r="F21" s="98"/>
      <c r="G21" s="98"/>
      <c r="H21" s="97"/>
      <c r="J21" s="27"/>
      <c r="K21" s="27"/>
      <c r="L21" s="27"/>
      <c r="M21" s="27"/>
      <c r="N21" s="27"/>
    </row>
    <row r="22" spans="1:14" ht="15">
      <c r="A22" s="26" t="s">
        <v>10</v>
      </c>
      <c r="B22" s="25">
        <v>144359</v>
      </c>
      <c r="C22" s="27">
        <v>125295</v>
      </c>
      <c r="D22" s="27">
        <v>23882</v>
      </c>
      <c r="E22" s="27">
        <v>12576</v>
      </c>
      <c r="F22" s="27">
        <v>41576</v>
      </c>
      <c r="G22" s="27">
        <v>53100</v>
      </c>
      <c r="H22" s="26"/>
      <c r="J22" s="27"/>
      <c r="K22" s="27"/>
      <c r="L22" s="27"/>
      <c r="M22" s="27"/>
      <c r="N22" s="27"/>
    </row>
    <row r="23" spans="1:14" ht="15.75">
      <c r="A23" s="97" t="s">
        <v>21</v>
      </c>
      <c r="B23" s="98"/>
      <c r="C23" s="98"/>
      <c r="D23" s="98"/>
      <c r="E23" s="98"/>
      <c r="F23" s="98"/>
      <c r="G23" s="98"/>
      <c r="H23" s="97"/>
      <c r="J23" s="27"/>
      <c r="K23" s="27"/>
      <c r="L23" s="27"/>
      <c r="M23" s="27"/>
      <c r="N23" s="27"/>
    </row>
    <row r="24" spans="1:14" ht="15">
      <c r="A24" s="26" t="s">
        <v>10</v>
      </c>
      <c r="B24" s="25">
        <v>218578</v>
      </c>
      <c r="C24" s="27">
        <v>179958</v>
      </c>
      <c r="D24" s="27">
        <v>39641</v>
      </c>
      <c r="E24" s="27">
        <v>21724</v>
      </c>
      <c r="F24" s="27">
        <v>57131</v>
      </c>
      <c r="G24" s="27">
        <v>58906</v>
      </c>
      <c r="H24" s="26"/>
      <c r="J24" s="27"/>
      <c r="K24" s="27"/>
      <c r="L24" s="27"/>
      <c r="M24" s="27"/>
      <c r="N24" s="27"/>
    </row>
    <row r="25" spans="1:8" ht="15.75">
      <c r="A25" s="97" t="s">
        <v>22</v>
      </c>
      <c r="B25" s="98"/>
      <c r="C25" s="98"/>
      <c r="D25" s="98"/>
      <c r="E25" s="98"/>
      <c r="F25" s="98"/>
      <c r="G25" s="98"/>
      <c r="H25" s="97"/>
    </row>
    <row r="26" spans="1:8" ht="15">
      <c r="A26" s="26" t="s">
        <v>10</v>
      </c>
      <c r="B26" s="25">
        <v>289157</v>
      </c>
      <c r="C26" s="27">
        <v>204038</v>
      </c>
      <c r="D26" s="27">
        <v>47348</v>
      </c>
      <c r="E26" s="27">
        <v>25463</v>
      </c>
      <c r="F26" s="27">
        <v>65544</v>
      </c>
      <c r="G26" s="27">
        <v>61337</v>
      </c>
      <c r="H26" s="26"/>
    </row>
    <row r="27" spans="1:8" ht="15.75">
      <c r="A27" s="97" t="s">
        <v>4</v>
      </c>
      <c r="B27" s="98"/>
      <c r="C27" s="98"/>
      <c r="D27" s="98"/>
      <c r="E27" s="98"/>
      <c r="F27" s="98"/>
      <c r="G27" s="98"/>
      <c r="H27" s="97"/>
    </row>
    <row r="28" spans="1:8" ht="15">
      <c r="A28" s="26" t="s">
        <v>10</v>
      </c>
      <c r="B28" s="25">
        <v>194444</v>
      </c>
      <c r="C28" s="27">
        <v>140516</v>
      </c>
      <c r="D28" s="27">
        <v>27051</v>
      </c>
      <c r="E28" s="27">
        <v>12444</v>
      </c>
      <c r="F28" s="27">
        <v>47196</v>
      </c>
      <c r="G28" s="27">
        <v>50781</v>
      </c>
      <c r="H28" s="26"/>
    </row>
    <row r="29" spans="1:8" ht="15.75">
      <c r="A29" s="97" t="s">
        <v>11</v>
      </c>
      <c r="B29" s="98"/>
      <c r="C29" s="98"/>
      <c r="D29" s="98"/>
      <c r="E29" s="98"/>
      <c r="F29" s="98"/>
      <c r="G29" s="98"/>
      <c r="H29" s="97"/>
    </row>
    <row r="30" spans="1:8" ht="15">
      <c r="A30" s="26" t="s">
        <v>10</v>
      </c>
      <c r="B30" s="25">
        <v>190242</v>
      </c>
      <c r="C30" s="27">
        <v>106275</v>
      </c>
      <c r="D30" s="27">
        <v>21207</v>
      </c>
      <c r="E30" s="27">
        <v>9587</v>
      </c>
      <c r="F30" s="27">
        <v>36132</v>
      </c>
      <c r="G30" s="27">
        <v>41724</v>
      </c>
      <c r="H30" s="26"/>
    </row>
    <row r="31" spans="1:8" ht="15.75">
      <c r="A31" s="97" t="s">
        <v>12</v>
      </c>
      <c r="B31" s="98"/>
      <c r="C31" s="98"/>
      <c r="D31" s="98"/>
      <c r="E31" s="98"/>
      <c r="F31" s="98"/>
      <c r="G31" s="98"/>
      <c r="H31" s="97"/>
    </row>
    <row r="32" spans="1:8" ht="15">
      <c r="A32" s="26" t="s">
        <v>10</v>
      </c>
      <c r="B32" s="25">
        <v>161504</v>
      </c>
      <c r="C32" s="27">
        <v>97333</v>
      </c>
      <c r="D32" s="27">
        <v>19804</v>
      </c>
      <c r="E32" s="27">
        <v>7075</v>
      </c>
      <c r="F32" s="27">
        <v>32754</v>
      </c>
      <c r="G32" s="27">
        <v>42833</v>
      </c>
      <c r="H32" s="26"/>
    </row>
    <row r="33" spans="1:8" ht="15.75">
      <c r="A33" s="97" t="s">
        <v>13</v>
      </c>
      <c r="B33" s="98"/>
      <c r="C33" s="98"/>
      <c r="D33" s="98"/>
      <c r="E33" s="98"/>
      <c r="F33" s="98"/>
      <c r="G33" s="98"/>
      <c r="H33" s="97"/>
    </row>
    <row r="34" spans="1:8" ht="15">
      <c r="A34" s="26" t="s">
        <v>10</v>
      </c>
      <c r="B34" s="25">
        <v>134906</v>
      </c>
      <c r="C34" s="27">
        <v>102418</v>
      </c>
      <c r="D34" s="27">
        <v>18165</v>
      </c>
      <c r="E34" s="27">
        <v>8618</v>
      </c>
      <c r="F34" s="27">
        <v>29035</v>
      </c>
      <c r="G34" s="27">
        <v>48131</v>
      </c>
      <c r="H34" s="26"/>
    </row>
    <row r="35" spans="1:8" ht="3" customHeight="1">
      <c r="A35" s="24"/>
      <c r="B35" s="24"/>
      <c r="C35" s="24"/>
      <c r="D35" s="24"/>
      <c r="E35" s="24"/>
      <c r="F35" s="24"/>
      <c r="G35" s="24"/>
      <c r="H35" s="24"/>
    </row>
    <row r="36" spans="1:8" ht="15.75">
      <c r="A36" s="99" t="s">
        <v>23</v>
      </c>
      <c r="B36" s="100" t="s">
        <v>5</v>
      </c>
      <c r="C36" s="100" t="s">
        <v>5</v>
      </c>
      <c r="D36" s="100" t="s">
        <v>6</v>
      </c>
      <c r="E36" s="100" t="s">
        <v>7</v>
      </c>
      <c r="F36" s="100" t="s">
        <v>8</v>
      </c>
      <c r="G36" s="100" t="s">
        <v>9</v>
      </c>
      <c r="H36" s="99"/>
    </row>
    <row r="37" spans="1:8" ht="15">
      <c r="A37" s="29" t="s">
        <v>10</v>
      </c>
      <c r="B37" s="30">
        <f>B12+B14+B16+B18+B20+B22+B24+B26+B28+B30+B32+B34</f>
        <v>1927409</v>
      </c>
      <c r="C37" s="30">
        <f>+C12+C14+C16+C18+C20+C22+C24+C26+C28+C30+C32+C34</f>
        <v>1437972</v>
      </c>
      <c r="D37" s="30">
        <f>+D12+D14+D16+D18+D20+D22+D24+D26+D28+D30+D32+D34</f>
        <v>285661</v>
      </c>
      <c r="E37" s="30">
        <f>+E12+E14+E16+E18+E20+E22+E24+E26+E28+E30+E32+E34</f>
        <v>129936</v>
      </c>
      <c r="F37" s="30">
        <f>+F12+F14+F16+F18+F20+F22+F24+F26+F28+F30+F32+F34</f>
        <v>467482</v>
      </c>
      <c r="G37" s="30">
        <f>+G12+G14+G16+G18+G20+G22+G24+G26+G28+G30+G32+G34</f>
        <v>568944</v>
      </c>
      <c r="H37" s="29"/>
    </row>
    <row r="38" spans="1:8" ht="3.75" customHeight="1">
      <c r="A38" s="24"/>
      <c r="B38" s="24"/>
      <c r="C38" s="24"/>
      <c r="D38" s="24"/>
      <c r="E38" s="24"/>
      <c r="F38" s="24"/>
      <c r="G38" s="24"/>
      <c r="H38" s="33"/>
    </row>
    <row r="39" spans="1:8" ht="14.25">
      <c r="A39" s="22"/>
      <c r="B39" s="22"/>
      <c r="C39" s="22"/>
      <c r="D39" s="22"/>
      <c r="E39" s="22"/>
      <c r="F39" s="22"/>
      <c r="G39" s="22"/>
      <c r="H39" s="57"/>
    </row>
    <row r="40" spans="1:8" ht="12.75">
      <c r="A40" s="31" t="s">
        <v>14</v>
      </c>
      <c r="B40" s="22"/>
      <c r="C40" s="22"/>
      <c r="D40" s="22"/>
      <c r="E40" s="22"/>
      <c r="F40" s="22"/>
      <c r="G40" s="22"/>
      <c r="H40" s="22"/>
    </row>
  </sheetData>
  <sheetProtection/>
  <hyperlinks>
    <hyperlink ref="G8" location="Indice!A1" display="Indice "/>
  </hyperlinks>
  <printOptions/>
  <pageMargins left="0.7" right="0.7" top="0.75" bottom="0.75" header="0.3" footer="0.3"/>
  <pageSetup horizontalDpi="600" verticalDpi="600" orientation="portrait" paperSize="9" scale="7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0"/>
  <sheetViews>
    <sheetView view="pageBreakPreview" zoomScaleSheetLayoutView="100" zoomScalePageLayoutView="0" workbookViewId="0" topLeftCell="A4">
      <selection activeCell="G8" sqref="G8"/>
    </sheetView>
  </sheetViews>
  <sheetFormatPr defaultColWidth="11.421875" defaultRowHeight="12.75"/>
  <cols>
    <col min="1" max="1" width="25.8515625" style="0" customWidth="1"/>
    <col min="2" max="2" width="11.421875" style="0" hidden="1" customWidth="1"/>
    <col min="3" max="3" width="12.7109375" style="0" bestFit="1" customWidth="1"/>
    <col min="4" max="5" width="17.140625" style="0" bestFit="1" customWidth="1"/>
    <col min="6" max="6" width="16.421875" style="0" bestFit="1" customWidth="1"/>
    <col min="7" max="7" width="10.7109375" style="0" bestFit="1" customWidth="1"/>
    <col min="8" max="8" width="12.140625" style="0" bestFit="1" customWidth="1"/>
  </cols>
  <sheetData>
    <row r="1" spans="1:8" ht="12.75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2"/>
      <c r="C2" s="22"/>
      <c r="D2" s="22"/>
      <c r="E2" s="22"/>
      <c r="F2" s="22"/>
      <c r="G2" s="22"/>
      <c r="H2" s="22"/>
    </row>
    <row r="3" spans="1:8" ht="12.75">
      <c r="A3" s="22"/>
      <c r="B3" s="22"/>
      <c r="C3" s="22"/>
      <c r="D3" s="22"/>
      <c r="E3" s="22"/>
      <c r="F3" s="22"/>
      <c r="G3" s="22"/>
      <c r="H3" s="22"/>
    </row>
    <row r="4" spans="1:8" ht="12.75">
      <c r="A4" s="22"/>
      <c r="B4" s="22"/>
      <c r="C4" s="22"/>
      <c r="D4" s="22"/>
      <c r="E4" s="22"/>
      <c r="F4" s="22"/>
      <c r="G4" s="22"/>
      <c r="H4" s="22"/>
    </row>
    <row r="5" spans="1:8" ht="12.75">
      <c r="A5" s="22"/>
      <c r="B5" s="22"/>
      <c r="C5" s="22"/>
      <c r="D5" s="22"/>
      <c r="E5" s="22"/>
      <c r="F5" s="22"/>
      <c r="G5" s="22"/>
      <c r="H5" s="22"/>
    </row>
    <row r="6" spans="1:8" ht="12.75">
      <c r="A6" s="22"/>
      <c r="B6" s="22"/>
      <c r="C6" s="22"/>
      <c r="D6" s="22"/>
      <c r="E6" s="22"/>
      <c r="F6" s="22"/>
      <c r="G6" s="22"/>
      <c r="H6" s="22"/>
    </row>
    <row r="7" spans="1:8" ht="4.5" customHeight="1">
      <c r="A7" s="24"/>
      <c r="B7" s="24"/>
      <c r="C7" s="24"/>
      <c r="D7" s="24"/>
      <c r="E7" s="24"/>
      <c r="F7" s="24"/>
      <c r="G7" s="24"/>
      <c r="H7" s="22"/>
    </row>
    <row r="8" spans="1:8" ht="19.5">
      <c r="A8" s="93" t="s">
        <v>48</v>
      </c>
      <c r="B8" s="93"/>
      <c r="C8" s="93"/>
      <c r="D8" s="93"/>
      <c r="E8" s="93"/>
      <c r="F8" s="93"/>
      <c r="G8" s="94" t="s">
        <v>3</v>
      </c>
      <c r="H8" s="93"/>
    </row>
    <row r="9" spans="1:8" ht="20.25">
      <c r="A9" s="95">
        <v>2015</v>
      </c>
      <c r="B9" s="96"/>
      <c r="C9" s="96"/>
      <c r="D9" s="96"/>
      <c r="E9" s="96"/>
      <c r="F9" s="96"/>
      <c r="G9" s="96"/>
      <c r="H9" s="95"/>
    </row>
    <row r="10" spans="1:8" ht="12.75">
      <c r="A10" s="22"/>
      <c r="B10" s="22"/>
      <c r="C10" s="22"/>
      <c r="D10" s="22"/>
      <c r="E10" s="22"/>
      <c r="F10" s="22"/>
      <c r="G10" s="22"/>
      <c r="H10" s="22"/>
    </row>
    <row r="11" spans="1:8" ht="15.75">
      <c r="A11" s="97" t="s">
        <v>15</v>
      </c>
      <c r="B11" s="98" t="s">
        <v>5</v>
      </c>
      <c r="C11" s="98" t="s">
        <v>5</v>
      </c>
      <c r="D11" s="98" t="s">
        <v>6</v>
      </c>
      <c r="E11" s="98" t="s">
        <v>7</v>
      </c>
      <c r="F11" s="98" t="s">
        <v>8</v>
      </c>
      <c r="G11" s="98" t="s">
        <v>9</v>
      </c>
      <c r="H11" s="97"/>
    </row>
    <row r="12" spans="1:8" ht="15">
      <c r="A12" s="26" t="s">
        <v>10</v>
      </c>
      <c r="B12" s="25">
        <v>97549</v>
      </c>
      <c r="C12" s="27">
        <v>88689</v>
      </c>
      <c r="D12" s="27">
        <v>14664</v>
      </c>
      <c r="E12" s="27">
        <v>5851</v>
      </c>
      <c r="F12" s="27">
        <v>26645</v>
      </c>
      <c r="G12" s="27">
        <v>43691</v>
      </c>
      <c r="H12" s="26"/>
    </row>
    <row r="13" spans="1:8" ht="15.75">
      <c r="A13" s="97" t="s">
        <v>16</v>
      </c>
      <c r="B13" s="98"/>
      <c r="C13" s="98"/>
      <c r="D13" s="98"/>
      <c r="E13" s="98"/>
      <c r="F13" s="98"/>
      <c r="G13" s="98"/>
      <c r="H13" s="97"/>
    </row>
    <row r="14" spans="1:8" ht="15">
      <c r="A14" s="26" t="s">
        <v>10</v>
      </c>
      <c r="B14" s="25">
        <v>99030</v>
      </c>
      <c r="C14" s="27">
        <v>76793</v>
      </c>
      <c r="D14" s="27">
        <v>13402</v>
      </c>
      <c r="E14" s="27">
        <v>5967</v>
      </c>
      <c r="F14" s="27">
        <v>26108</v>
      </c>
      <c r="G14" s="27">
        <v>34339</v>
      </c>
      <c r="H14" s="27"/>
    </row>
    <row r="15" spans="1:14" ht="15.75">
      <c r="A15" s="97" t="s">
        <v>17</v>
      </c>
      <c r="B15" s="98"/>
      <c r="C15" s="98"/>
      <c r="D15" s="98"/>
      <c r="E15" s="98"/>
      <c r="F15" s="98"/>
      <c r="G15" s="98"/>
      <c r="H15" s="97"/>
      <c r="J15" s="27"/>
      <c r="K15" s="27"/>
      <c r="L15" s="27"/>
      <c r="M15" s="27"/>
      <c r="N15" s="27"/>
    </row>
    <row r="16" spans="1:14" ht="15">
      <c r="A16" s="26" t="s">
        <v>10</v>
      </c>
      <c r="B16" s="25">
        <v>115625</v>
      </c>
      <c r="C16" s="27">
        <v>98844</v>
      </c>
      <c r="D16" s="27">
        <v>16993</v>
      </c>
      <c r="E16" s="27">
        <v>8888</v>
      </c>
      <c r="F16" s="27">
        <v>31566</v>
      </c>
      <c r="G16" s="27">
        <v>42900</v>
      </c>
      <c r="H16" s="27"/>
      <c r="J16" s="27"/>
      <c r="K16" s="27"/>
      <c r="L16" s="27"/>
      <c r="M16" s="27"/>
      <c r="N16" s="27"/>
    </row>
    <row r="17" spans="1:14" ht="15.75">
      <c r="A17" s="97" t="s">
        <v>18</v>
      </c>
      <c r="B17" s="98"/>
      <c r="C17" s="98"/>
      <c r="D17" s="98"/>
      <c r="E17" s="98"/>
      <c r="F17" s="98"/>
      <c r="G17" s="98"/>
      <c r="H17" s="97"/>
      <c r="J17" s="27"/>
      <c r="K17" s="27"/>
      <c r="L17" s="27"/>
      <c r="M17" s="27"/>
      <c r="N17" s="27"/>
    </row>
    <row r="18" spans="1:14" ht="15">
      <c r="A18" s="26" t="s">
        <v>10</v>
      </c>
      <c r="B18" s="25">
        <v>124405</v>
      </c>
      <c r="C18" s="27">
        <v>116163</v>
      </c>
      <c r="D18" s="27">
        <v>18260</v>
      </c>
      <c r="E18" s="27">
        <v>11219</v>
      </c>
      <c r="F18" s="27">
        <v>38716</v>
      </c>
      <c r="G18" s="27">
        <v>45040</v>
      </c>
      <c r="H18" s="27"/>
      <c r="J18" s="27"/>
      <c r="K18" s="27"/>
      <c r="L18" s="27"/>
      <c r="M18" s="27"/>
      <c r="N18" s="27"/>
    </row>
    <row r="19" spans="1:14" ht="15.75">
      <c r="A19" s="97" t="s">
        <v>19</v>
      </c>
      <c r="B19" s="98"/>
      <c r="C19" s="98"/>
      <c r="D19" s="98"/>
      <c r="E19" s="98"/>
      <c r="F19" s="98"/>
      <c r="G19" s="98"/>
      <c r="H19" s="97"/>
      <c r="J19" s="27"/>
      <c r="K19" s="27"/>
      <c r="L19" s="27"/>
      <c r="M19" s="27"/>
      <c r="N19" s="27"/>
    </row>
    <row r="20" spans="1:14" ht="15">
      <c r="A20" s="26" t="s">
        <v>10</v>
      </c>
      <c r="B20" s="25">
        <v>157610</v>
      </c>
      <c r="C20" s="27">
        <v>117331</v>
      </c>
      <c r="D20" s="27">
        <v>22982</v>
      </c>
      <c r="E20" s="27">
        <v>9276</v>
      </c>
      <c r="F20" s="27">
        <v>39868</v>
      </c>
      <c r="G20" s="27">
        <v>50259</v>
      </c>
      <c r="H20" s="27"/>
      <c r="J20" s="27"/>
      <c r="K20" s="27"/>
      <c r="L20" s="27"/>
      <c r="M20" s="27"/>
      <c r="N20" s="27"/>
    </row>
    <row r="21" spans="1:14" ht="15.75">
      <c r="A21" s="97" t="s">
        <v>20</v>
      </c>
      <c r="B21" s="98"/>
      <c r="C21" s="98"/>
      <c r="D21" s="98"/>
      <c r="E21" s="98"/>
      <c r="F21" s="98"/>
      <c r="G21" s="98"/>
      <c r="H21" s="97"/>
      <c r="J21" s="27"/>
      <c r="K21" s="27"/>
      <c r="L21" s="27"/>
      <c r="M21" s="27"/>
      <c r="N21" s="27"/>
    </row>
    <row r="22" spans="1:14" ht="15">
      <c r="A22" s="26" t="s">
        <v>10</v>
      </c>
      <c r="B22" s="25">
        <v>144359</v>
      </c>
      <c r="C22" s="27">
        <v>131019</v>
      </c>
      <c r="D22" s="27">
        <v>20990</v>
      </c>
      <c r="E22" s="27">
        <v>14320</v>
      </c>
      <c r="F22" s="27">
        <v>39393</v>
      </c>
      <c r="G22" s="27">
        <v>60305</v>
      </c>
      <c r="H22" s="27"/>
      <c r="J22" s="27"/>
      <c r="K22" s="27"/>
      <c r="L22" s="27"/>
      <c r="M22" s="27"/>
      <c r="N22" s="27"/>
    </row>
    <row r="23" spans="1:14" ht="15.75">
      <c r="A23" s="97" t="s">
        <v>21</v>
      </c>
      <c r="B23" s="98"/>
      <c r="C23" s="98"/>
      <c r="D23" s="98"/>
      <c r="E23" s="98"/>
      <c r="F23" s="98"/>
      <c r="G23" s="98"/>
      <c r="H23" s="97"/>
      <c r="J23" s="27"/>
      <c r="K23" s="27"/>
      <c r="L23" s="27"/>
      <c r="M23" s="27"/>
      <c r="N23" s="27"/>
    </row>
    <row r="24" spans="1:14" ht="15">
      <c r="A24" s="26" t="s">
        <v>10</v>
      </c>
      <c r="B24" s="25">
        <v>218578</v>
      </c>
      <c r="C24" s="27">
        <v>178592</v>
      </c>
      <c r="D24" s="27">
        <v>31681</v>
      </c>
      <c r="E24" s="27">
        <v>24455</v>
      </c>
      <c r="F24" s="27">
        <v>55434</v>
      </c>
      <c r="G24" s="27">
        <v>65864</v>
      </c>
      <c r="H24" s="27"/>
      <c r="J24" s="27"/>
      <c r="K24" s="27"/>
      <c r="L24" s="27"/>
      <c r="M24" s="27"/>
      <c r="N24" s="27"/>
    </row>
    <row r="25" spans="1:14" ht="15.75">
      <c r="A25" s="97" t="s">
        <v>22</v>
      </c>
      <c r="B25" s="98"/>
      <c r="C25" s="98"/>
      <c r="D25" s="98"/>
      <c r="E25" s="98"/>
      <c r="F25" s="98"/>
      <c r="G25" s="98"/>
      <c r="H25" s="97"/>
      <c r="J25" s="27"/>
      <c r="K25" s="27"/>
      <c r="L25" s="27"/>
      <c r="M25" s="27"/>
      <c r="N25" s="27"/>
    </row>
    <row r="26" spans="1:14" ht="15">
      <c r="A26" s="26" t="s">
        <v>10</v>
      </c>
      <c r="B26" s="25">
        <v>289157</v>
      </c>
      <c r="C26" s="27">
        <v>226225</v>
      </c>
      <c r="D26" s="27">
        <v>44040</v>
      </c>
      <c r="E26" s="27">
        <v>27461</v>
      </c>
      <c r="F26" s="27">
        <v>66745</v>
      </c>
      <c r="G26" s="27">
        <v>85611</v>
      </c>
      <c r="H26" s="27"/>
      <c r="J26" s="27"/>
      <c r="K26" s="27"/>
      <c r="L26" s="27"/>
      <c r="M26" s="27"/>
      <c r="N26" s="27"/>
    </row>
    <row r="27" spans="1:8" ht="15.75">
      <c r="A27" s="97" t="s">
        <v>4</v>
      </c>
      <c r="B27" s="98"/>
      <c r="C27" s="98"/>
      <c r="D27" s="98"/>
      <c r="E27" s="98"/>
      <c r="F27" s="98"/>
      <c r="G27" s="98"/>
      <c r="H27" s="97"/>
    </row>
    <row r="28" spans="1:8" ht="15">
      <c r="A28" s="26" t="s">
        <v>10</v>
      </c>
      <c r="B28" s="25">
        <v>194444</v>
      </c>
      <c r="C28" s="27">
        <v>146332</v>
      </c>
      <c r="D28" s="27">
        <v>27012</v>
      </c>
      <c r="E28" s="27">
        <v>15726</v>
      </c>
      <c r="F28" s="27">
        <v>46606</v>
      </c>
      <c r="G28" s="27">
        <v>55406</v>
      </c>
      <c r="H28" s="27"/>
    </row>
    <row r="29" spans="1:8" ht="15.75">
      <c r="A29" s="97" t="s">
        <v>11</v>
      </c>
      <c r="B29" s="98"/>
      <c r="C29" s="98"/>
      <c r="D29" s="98"/>
      <c r="E29" s="98"/>
      <c r="F29" s="98"/>
      <c r="G29" s="98"/>
      <c r="H29" s="97"/>
    </row>
    <row r="30" spans="1:8" ht="15">
      <c r="A30" s="26" t="s">
        <v>10</v>
      </c>
      <c r="B30" s="25">
        <v>190242</v>
      </c>
      <c r="C30" s="27">
        <v>113417</v>
      </c>
      <c r="D30" s="27">
        <v>20016</v>
      </c>
      <c r="E30" s="27">
        <v>12353</v>
      </c>
      <c r="F30" s="27">
        <v>35463</v>
      </c>
      <c r="G30" s="27">
        <v>43739</v>
      </c>
      <c r="H30" s="27"/>
    </row>
    <row r="31" spans="1:8" ht="15.75">
      <c r="A31" s="97" t="s">
        <v>12</v>
      </c>
      <c r="B31" s="98"/>
      <c r="C31" s="98"/>
      <c r="D31" s="98"/>
      <c r="E31" s="98"/>
      <c r="F31" s="98"/>
      <c r="G31" s="98"/>
      <c r="H31" s="97"/>
    </row>
    <row r="32" spans="1:8" ht="15">
      <c r="A32" s="26" t="s">
        <v>10</v>
      </c>
      <c r="B32" s="25">
        <v>161504</v>
      </c>
      <c r="C32" s="27">
        <v>94119</v>
      </c>
      <c r="D32" s="27">
        <v>14814</v>
      </c>
      <c r="E32" s="27">
        <v>6674</v>
      </c>
      <c r="F32" s="27">
        <v>30172</v>
      </c>
      <c r="G32" s="27">
        <v>42755</v>
      </c>
      <c r="H32" s="27"/>
    </row>
    <row r="33" spans="1:8" ht="15.75">
      <c r="A33" s="97" t="s">
        <v>13</v>
      </c>
      <c r="B33" s="98"/>
      <c r="C33" s="98"/>
      <c r="D33" s="98"/>
      <c r="E33" s="98"/>
      <c r="F33" s="98"/>
      <c r="G33" s="98"/>
      <c r="H33" s="97"/>
    </row>
    <row r="34" spans="1:8" ht="15">
      <c r="A34" s="26" t="s">
        <v>10</v>
      </c>
      <c r="B34" s="25">
        <v>134906</v>
      </c>
      <c r="C34" s="27">
        <v>103186</v>
      </c>
      <c r="D34" s="27">
        <v>16801</v>
      </c>
      <c r="E34" s="27">
        <v>9101</v>
      </c>
      <c r="F34" s="27">
        <v>34628</v>
      </c>
      <c r="G34" s="27">
        <v>42486</v>
      </c>
      <c r="H34" s="27"/>
    </row>
    <row r="35" spans="1:8" ht="3" customHeight="1">
      <c r="A35" s="24"/>
      <c r="B35" s="24"/>
      <c r="C35" s="24"/>
      <c r="D35" s="24"/>
      <c r="E35" s="24"/>
      <c r="F35" s="24"/>
      <c r="G35" s="24"/>
      <c r="H35" s="24"/>
    </row>
    <row r="36" spans="1:8" ht="15.75">
      <c r="A36" s="99" t="s">
        <v>23</v>
      </c>
      <c r="B36" s="100" t="s">
        <v>5</v>
      </c>
      <c r="C36" s="100" t="s">
        <v>5</v>
      </c>
      <c r="D36" s="100" t="s">
        <v>6</v>
      </c>
      <c r="E36" s="100" t="s">
        <v>7</v>
      </c>
      <c r="F36" s="100" t="s">
        <v>8</v>
      </c>
      <c r="G36" s="100" t="s">
        <v>9</v>
      </c>
      <c r="H36" s="99"/>
    </row>
    <row r="37" spans="1:8" ht="15">
      <c r="A37" s="29" t="s">
        <v>10</v>
      </c>
      <c r="B37" s="30">
        <f>B12+B14+B16+B18+B20+B22+B24+B26+B28+B30+B32+B34</f>
        <v>1927409</v>
      </c>
      <c r="C37" s="30">
        <f>+C12+C14+C16+C18+C20+C22+C24+C26+C28+C30+C32+C34</f>
        <v>1490710</v>
      </c>
      <c r="D37" s="30">
        <f>+D12+D14+D16+D18+D20+D22+D24+D26+D28+D30+D32+D34</f>
        <v>261655</v>
      </c>
      <c r="E37" s="30">
        <f>+E12+E14+E16+E18+E20+E22+E24+E26+E28+E30+E32+E34</f>
        <v>151291</v>
      </c>
      <c r="F37" s="30">
        <f>+F12+F14+F16+F18+F20+F22+F24+F26+F28+F30+F32+F34</f>
        <v>471344</v>
      </c>
      <c r="G37" s="30">
        <f>+G12+G14+G16+G18+G20+G22+G24+G26+G28+G30+G32+G34</f>
        <v>612395</v>
      </c>
      <c r="H37" s="111"/>
    </row>
    <row r="38" spans="1:8" ht="3.75" customHeight="1">
      <c r="A38" s="24"/>
      <c r="B38" s="24"/>
      <c r="C38" s="24"/>
      <c r="D38" s="24"/>
      <c r="E38" s="24"/>
      <c r="F38" s="24"/>
      <c r="G38" s="24"/>
      <c r="H38" s="33"/>
    </row>
    <row r="39" spans="1:8" ht="14.25">
      <c r="A39" s="22"/>
      <c r="B39" s="22"/>
      <c r="C39" s="22"/>
      <c r="D39" s="22"/>
      <c r="E39" s="22"/>
      <c r="F39" s="22"/>
      <c r="G39" s="22"/>
      <c r="H39" s="57"/>
    </row>
    <row r="40" spans="1:8" ht="12.75">
      <c r="A40" s="31" t="s">
        <v>14</v>
      </c>
      <c r="B40" s="22"/>
      <c r="C40" s="22"/>
      <c r="D40" s="22"/>
      <c r="E40" s="22"/>
      <c r="F40" s="22"/>
      <c r="G40" s="22"/>
      <c r="H40" s="22"/>
    </row>
  </sheetData>
  <sheetProtection/>
  <hyperlinks>
    <hyperlink ref="G8" location="Indice!A1" display="Indice "/>
  </hyperlinks>
  <printOptions/>
  <pageMargins left="0.7" right="0.7" top="0.75" bottom="0.75" header="0.3" footer="0.3"/>
  <pageSetup horizontalDpi="600" verticalDpi="600" orientation="portrait" paperSize="9" scale="7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0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11.421875" defaultRowHeight="12.75"/>
  <cols>
    <col min="1" max="1" width="25.8515625" style="0" customWidth="1"/>
    <col min="2" max="2" width="11.421875" style="0" hidden="1" customWidth="1"/>
    <col min="3" max="3" width="12.7109375" style="0" bestFit="1" customWidth="1"/>
    <col min="4" max="5" width="17.140625" style="0" bestFit="1" customWidth="1"/>
    <col min="6" max="6" width="16.421875" style="0" bestFit="1" customWidth="1"/>
    <col min="7" max="7" width="10.7109375" style="0" bestFit="1" customWidth="1"/>
    <col min="8" max="8" width="12.140625" style="0" bestFit="1" customWidth="1"/>
  </cols>
  <sheetData>
    <row r="1" spans="1:8" ht="12.75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2"/>
      <c r="C2" s="22"/>
      <c r="D2" s="22"/>
      <c r="E2" s="22"/>
      <c r="F2" s="22"/>
      <c r="G2" s="22"/>
      <c r="H2" s="22"/>
    </row>
    <row r="3" spans="1:8" ht="12.75">
      <c r="A3" s="22"/>
      <c r="B3" s="22"/>
      <c r="C3" s="22"/>
      <c r="D3" s="22"/>
      <c r="E3" s="22"/>
      <c r="F3" s="22"/>
      <c r="G3" s="22"/>
      <c r="H3" s="22"/>
    </row>
    <row r="4" spans="1:8" ht="12.75">
      <c r="A4" s="22"/>
      <c r="B4" s="22"/>
      <c r="C4" s="22"/>
      <c r="D4" s="22"/>
      <c r="E4" s="22"/>
      <c r="F4" s="22"/>
      <c r="G4" s="22"/>
      <c r="H4" s="22"/>
    </row>
    <row r="5" spans="1:8" ht="12.75">
      <c r="A5" s="22"/>
      <c r="B5" s="22"/>
      <c r="C5" s="22"/>
      <c r="D5" s="22"/>
      <c r="E5" s="22"/>
      <c r="F5" s="22"/>
      <c r="G5" s="22"/>
      <c r="H5" s="22"/>
    </row>
    <row r="6" spans="1:8" ht="12.75">
      <c r="A6" s="22"/>
      <c r="B6" s="22"/>
      <c r="C6" s="22"/>
      <c r="D6" s="22"/>
      <c r="E6" s="22"/>
      <c r="F6" s="22"/>
      <c r="G6" s="22"/>
      <c r="H6" s="22"/>
    </row>
    <row r="7" spans="1:8" ht="4.5" customHeight="1">
      <c r="A7" s="24"/>
      <c r="B7" s="24"/>
      <c r="C7" s="24"/>
      <c r="D7" s="24"/>
      <c r="E7" s="24"/>
      <c r="F7" s="24"/>
      <c r="G7" s="24"/>
      <c r="H7" s="22"/>
    </row>
    <row r="8" spans="1:8" ht="19.5">
      <c r="A8" s="93" t="s">
        <v>48</v>
      </c>
      <c r="B8" s="93"/>
      <c r="C8" s="93"/>
      <c r="D8" s="93"/>
      <c r="E8" s="93"/>
      <c r="F8" s="93"/>
      <c r="G8" s="94" t="s">
        <v>3</v>
      </c>
      <c r="H8" s="93"/>
    </row>
    <row r="9" spans="1:8" ht="20.25">
      <c r="A9" s="95">
        <v>2016</v>
      </c>
      <c r="B9" s="96"/>
      <c r="C9" s="96"/>
      <c r="D9" s="96"/>
      <c r="E9" s="96"/>
      <c r="F9" s="96"/>
      <c r="G9" s="96"/>
      <c r="H9" s="95"/>
    </row>
    <row r="10" spans="1:8" ht="12.75">
      <c r="A10" s="22"/>
      <c r="B10" s="22"/>
      <c r="C10" s="22"/>
      <c r="D10" s="22"/>
      <c r="E10" s="22"/>
      <c r="F10" s="22"/>
      <c r="G10" s="22"/>
      <c r="H10" s="22"/>
    </row>
    <row r="11" spans="1:8" ht="15.75">
      <c r="A11" s="97" t="s">
        <v>15</v>
      </c>
      <c r="B11" s="98" t="s">
        <v>5</v>
      </c>
      <c r="C11" s="98" t="s">
        <v>5</v>
      </c>
      <c r="D11" s="98" t="s">
        <v>6</v>
      </c>
      <c r="E11" s="98" t="s">
        <v>7</v>
      </c>
      <c r="F11" s="98" t="s">
        <v>8</v>
      </c>
      <c r="G11" s="98" t="s">
        <v>9</v>
      </c>
      <c r="H11" s="97"/>
    </row>
    <row r="12" spans="1:8" ht="15">
      <c r="A12" s="26" t="s">
        <v>10</v>
      </c>
      <c r="B12" s="25">
        <v>97549</v>
      </c>
      <c r="C12" s="27">
        <v>100056</v>
      </c>
      <c r="D12" s="27">
        <v>17710</v>
      </c>
      <c r="E12" s="27">
        <v>9140</v>
      </c>
      <c r="F12" s="27">
        <v>32195</v>
      </c>
      <c r="G12" s="27">
        <v>43100</v>
      </c>
      <c r="H12" s="27"/>
    </row>
    <row r="13" spans="1:8" ht="15.75">
      <c r="A13" s="97" t="s">
        <v>16</v>
      </c>
      <c r="B13" s="98"/>
      <c r="C13" s="98"/>
      <c r="D13" s="98"/>
      <c r="E13" s="98"/>
      <c r="F13" s="98"/>
      <c r="G13" s="98"/>
      <c r="H13" s="97"/>
    </row>
    <row r="14" spans="1:15" ht="15">
      <c r="A14" s="26" t="s">
        <v>10</v>
      </c>
      <c r="B14" s="25">
        <v>99030</v>
      </c>
      <c r="C14" s="27">
        <v>93613</v>
      </c>
      <c r="D14" s="27">
        <v>17665</v>
      </c>
      <c r="E14" s="27">
        <v>7578</v>
      </c>
      <c r="F14" s="27">
        <v>32467</v>
      </c>
      <c r="G14" s="27">
        <v>37124</v>
      </c>
      <c r="H14" s="27"/>
      <c r="K14" s="27"/>
      <c r="L14" s="27"/>
      <c r="M14" s="27"/>
      <c r="N14" s="27"/>
      <c r="O14" s="27"/>
    </row>
    <row r="15" spans="1:15" ht="15.75">
      <c r="A15" s="97" t="s">
        <v>17</v>
      </c>
      <c r="B15" s="98"/>
      <c r="C15" s="98"/>
      <c r="D15" s="98"/>
      <c r="E15" s="98"/>
      <c r="F15" s="98"/>
      <c r="G15" s="98"/>
      <c r="H15" s="97"/>
      <c r="K15" s="27"/>
      <c r="L15" s="27"/>
      <c r="M15" s="27"/>
      <c r="N15" s="27"/>
      <c r="O15" s="27"/>
    </row>
    <row r="16" spans="1:15" ht="15">
      <c r="A16" s="26" t="s">
        <v>10</v>
      </c>
      <c r="B16" s="25">
        <v>115625</v>
      </c>
      <c r="C16" s="27">
        <v>124564</v>
      </c>
      <c r="D16" s="27">
        <v>19753</v>
      </c>
      <c r="E16" s="27">
        <v>10963</v>
      </c>
      <c r="F16" s="27">
        <v>40304</v>
      </c>
      <c r="G16" s="27">
        <v>53041</v>
      </c>
      <c r="H16" s="26"/>
      <c r="K16" s="27"/>
      <c r="L16" s="27"/>
      <c r="M16" s="27"/>
      <c r="N16" s="27"/>
      <c r="O16" s="27"/>
    </row>
    <row r="17" spans="1:15" ht="15.75">
      <c r="A17" s="97" t="s">
        <v>18</v>
      </c>
      <c r="B17" s="98"/>
      <c r="C17" s="98"/>
      <c r="D17" s="98"/>
      <c r="E17" s="98"/>
      <c r="F17" s="98"/>
      <c r="G17" s="98"/>
      <c r="H17" s="97"/>
      <c r="K17" s="27"/>
      <c r="L17" s="27"/>
      <c r="M17" s="27"/>
      <c r="N17" s="27"/>
      <c r="O17" s="27"/>
    </row>
    <row r="18" spans="1:15" ht="15">
      <c r="A18" s="26" t="s">
        <v>10</v>
      </c>
      <c r="B18" s="25">
        <v>124405</v>
      </c>
      <c r="C18" s="27">
        <v>122069</v>
      </c>
      <c r="D18" s="27">
        <v>18794</v>
      </c>
      <c r="E18" s="27">
        <v>8693</v>
      </c>
      <c r="F18" s="27">
        <v>43377</v>
      </c>
      <c r="G18" s="27">
        <v>52233</v>
      </c>
      <c r="H18" s="26"/>
      <c r="K18" s="27"/>
      <c r="L18" s="27"/>
      <c r="M18" s="27"/>
      <c r="N18" s="27"/>
      <c r="O18" s="27"/>
    </row>
    <row r="19" spans="1:15" ht="15.75">
      <c r="A19" s="97" t="s">
        <v>19</v>
      </c>
      <c r="B19" s="98"/>
      <c r="C19" s="98"/>
      <c r="D19" s="98"/>
      <c r="E19" s="98"/>
      <c r="F19" s="98"/>
      <c r="G19" s="98"/>
      <c r="H19" s="97"/>
      <c r="K19" s="27"/>
      <c r="L19" s="27"/>
      <c r="M19" s="27"/>
      <c r="N19" s="27"/>
      <c r="O19" s="27"/>
    </row>
    <row r="20" spans="1:8" ht="15">
      <c r="A20" s="26" t="s">
        <v>10</v>
      </c>
      <c r="B20" s="25">
        <v>157610</v>
      </c>
      <c r="C20" s="27">
        <v>138751</v>
      </c>
      <c r="D20" s="27">
        <v>19224</v>
      </c>
      <c r="E20" s="27">
        <v>9640</v>
      </c>
      <c r="F20" s="27">
        <v>50661</v>
      </c>
      <c r="G20" s="27">
        <v>61595</v>
      </c>
      <c r="H20" s="26"/>
    </row>
    <row r="21" spans="1:8" ht="15.75">
      <c r="A21" s="97" t="s">
        <v>20</v>
      </c>
      <c r="B21" s="98"/>
      <c r="C21" s="98"/>
      <c r="D21" s="98"/>
      <c r="E21" s="98"/>
      <c r="F21" s="98"/>
      <c r="G21" s="98"/>
      <c r="H21" s="97"/>
    </row>
    <row r="22" spans="1:8" ht="15">
      <c r="A22" s="26" t="s">
        <v>10</v>
      </c>
      <c r="B22" s="25">
        <v>144359</v>
      </c>
      <c r="C22" s="27">
        <v>146640</v>
      </c>
      <c r="D22" s="27">
        <v>23134</v>
      </c>
      <c r="E22" s="27">
        <v>12703</v>
      </c>
      <c r="F22" s="27">
        <v>49744</v>
      </c>
      <c r="G22" s="27">
        <v>63157</v>
      </c>
      <c r="H22" s="26"/>
    </row>
    <row r="23" spans="1:8" ht="15.75">
      <c r="A23" s="97" t="s">
        <v>21</v>
      </c>
      <c r="B23" s="98"/>
      <c r="C23" s="98"/>
      <c r="D23" s="98"/>
      <c r="E23" s="98"/>
      <c r="F23" s="98"/>
      <c r="G23" s="98"/>
      <c r="H23" s="97"/>
    </row>
    <row r="24" spans="1:8" ht="15">
      <c r="A24" s="26" t="s">
        <v>10</v>
      </c>
      <c r="B24" s="25">
        <v>218578</v>
      </c>
      <c r="C24" s="25">
        <v>204450</v>
      </c>
      <c r="D24" s="25">
        <v>35639</v>
      </c>
      <c r="E24" s="25">
        <v>21026</v>
      </c>
      <c r="F24" s="25">
        <v>70873</v>
      </c>
      <c r="G24" s="25">
        <v>77470</v>
      </c>
      <c r="H24" s="26"/>
    </row>
    <row r="25" spans="1:8" ht="15.75">
      <c r="A25" s="97" t="s">
        <v>22</v>
      </c>
      <c r="B25" s="98"/>
      <c r="C25" s="98"/>
      <c r="D25" s="98"/>
      <c r="E25" s="98"/>
      <c r="F25" s="98"/>
      <c r="G25" s="98"/>
      <c r="H25" s="97"/>
    </row>
    <row r="26" spans="1:8" ht="15">
      <c r="A26" s="26" t="s">
        <v>10</v>
      </c>
      <c r="B26" s="25">
        <v>289157</v>
      </c>
      <c r="C26" s="25">
        <v>219892</v>
      </c>
      <c r="D26" s="25">
        <v>42468</v>
      </c>
      <c r="E26" s="25">
        <v>22756</v>
      </c>
      <c r="F26" s="25">
        <v>70970</v>
      </c>
      <c r="G26" s="25">
        <v>82956</v>
      </c>
      <c r="H26" s="26"/>
    </row>
    <row r="27" spans="1:8" ht="15.75">
      <c r="A27" s="97" t="s">
        <v>4</v>
      </c>
      <c r="B27" s="98"/>
      <c r="C27" s="98"/>
      <c r="D27" s="98"/>
      <c r="E27" s="98"/>
      <c r="F27" s="98"/>
      <c r="G27" s="98"/>
      <c r="H27" s="97"/>
    </row>
    <row r="28" spans="1:8" ht="15.75">
      <c r="A28" s="132" t="s">
        <v>10</v>
      </c>
      <c r="B28" s="98">
        <v>194444</v>
      </c>
      <c r="C28" s="131">
        <v>161579</v>
      </c>
      <c r="D28" s="131">
        <v>28455</v>
      </c>
      <c r="E28" s="131">
        <v>14981</v>
      </c>
      <c r="F28" s="131">
        <v>54567</v>
      </c>
      <c r="G28" s="131">
        <v>66262</v>
      </c>
      <c r="H28" s="97"/>
    </row>
    <row r="29" spans="1:8" ht="15.75">
      <c r="A29" s="97" t="s">
        <v>11</v>
      </c>
      <c r="B29" s="98"/>
      <c r="C29" s="98"/>
      <c r="D29" s="98"/>
      <c r="E29" s="98"/>
      <c r="F29" s="98"/>
      <c r="G29" s="98"/>
      <c r="H29" s="97"/>
    </row>
    <row r="30" spans="1:8" ht="15">
      <c r="A30" s="26" t="s">
        <v>10</v>
      </c>
      <c r="B30" s="25">
        <v>190242</v>
      </c>
      <c r="C30" s="131">
        <v>122630</v>
      </c>
      <c r="D30" s="131">
        <v>21794</v>
      </c>
      <c r="E30" s="131">
        <v>10878</v>
      </c>
      <c r="F30" s="131">
        <v>38823</v>
      </c>
      <c r="G30" s="131">
        <v>54368</v>
      </c>
      <c r="H30" s="131"/>
    </row>
    <row r="31" spans="1:8" ht="15.75">
      <c r="A31" s="97" t="s">
        <v>12</v>
      </c>
      <c r="B31" s="98"/>
      <c r="C31" s="98"/>
      <c r="D31" s="98"/>
      <c r="E31" s="98"/>
      <c r="F31" s="98"/>
      <c r="G31" s="98"/>
      <c r="H31" s="97"/>
    </row>
    <row r="32" spans="1:8" ht="15">
      <c r="A32" s="26" t="s">
        <v>10</v>
      </c>
      <c r="B32" s="25">
        <v>161504</v>
      </c>
      <c r="C32" s="131">
        <v>104502</v>
      </c>
      <c r="D32" s="25">
        <v>18232</v>
      </c>
      <c r="E32" s="25">
        <v>7583</v>
      </c>
      <c r="F32" s="25">
        <v>33777</v>
      </c>
      <c r="G32" s="25">
        <v>46153</v>
      </c>
      <c r="H32" s="26"/>
    </row>
    <row r="33" spans="1:8" ht="15.75">
      <c r="A33" s="97" t="s">
        <v>13</v>
      </c>
      <c r="B33" s="98"/>
      <c r="C33" s="98"/>
      <c r="D33" s="98"/>
      <c r="E33" s="98"/>
      <c r="F33" s="98"/>
      <c r="G33" s="98"/>
      <c r="H33" s="97"/>
    </row>
    <row r="34" spans="1:8" ht="15">
      <c r="A34" s="26" t="s">
        <v>10</v>
      </c>
      <c r="B34" s="25">
        <v>134906</v>
      </c>
      <c r="C34" s="25">
        <v>109902</v>
      </c>
      <c r="D34" s="25">
        <v>20203</v>
      </c>
      <c r="E34" s="25">
        <v>12448</v>
      </c>
      <c r="F34" s="25">
        <v>33736</v>
      </c>
      <c r="G34" s="25">
        <v>49235</v>
      </c>
      <c r="H34" s="26"/>
    </row>
    <row r="35" spans="1:8" ht="3" customHeight="1">
      <c r="A35" s="24"/>
      <c r="B35" s="24"/>
      <c r="C35" s="24"/>
      <c r="D35" s="24"/>
      <c r="E35" s="24"/>
      <c r="F35" s="24"/>
      <c r="G35" s="24"/>
      <c r="H35" s="24"/>
    </row>
    <row r="36" spans="1:8" ht="15.75">
      <c r="A36" s="99" t="s">
        <v>23</v>
      </c>
      <c r="B36" s="100" t="s">
        <v>5</v>
      </c>
      <c r="C36" s="100" t="s">
        <v>5</v>
      </c>
      <c r="D36" s="100" t="s">
        <v>6</v>
      </c>
      <c r="E36" s="100" t="s">
        <v>7</v>
      </c>
      <c r="F36" s="100" t="s">
        <v>8</v>
      </c>
      <c r="G36" s="100" t="s">
        <v>9</v>
      </c>
      <c r="H36" s="99"/>
    </row>
    <row r="37" spans="1:8" ht="15">
      <c r="A37" s="29" t="s">
        <v>10</v>
      </c>
      <c r="B37" s="30">
        <f>B12+B14+B16+B18+B20+B22+B24+B26+B28+B30+B32+B34</f>
        <v>1927409</v>
      </c>
      <c r="C37" s="30">
        <f>+C12+C14+C16+C18+C20+C22+C24+C26+C28+C30+C32+C34</f>
        <v>1648648</v>
      </c>
      <c r="D37" s="30">
        <f>+D12+D14+D16+D18+D20+D22+D24+D26+D28+D30+D32+D34</f>
        <v>283071</v>
      </c>
      <c r="E37" s="30">
        <f>+E12+E14+E16+E18+E20+E22+E24+E26+E28+E30+E32+E34</f>
        <v>148389</v>
      </c>
      <c r="F37" s="30">
        <f>+F12+F14+F16+F18+F20+F22+F24+F26+F28+F30+F32+F34</f>
        <v>551494</v>
      </c>
      <c r="G37" s="30">
        <f>+G12+G14+G16+G18+G20+G22+G24+G26+G28+G30+G32+G34</f>
        <v>686694</v>
      </c>
      <c r="H37" s="29"/>
    </row>
    <row r="38" spans="1:8" ht="3.75" customHeight="1">
      <c r="A38" s="24"/>
      <c r="B38" s="24"/>
      <c r="C38" s="24"/>
      <c r="D38" s="24"/>
      <c r="E38" s="24"/>
      <c r="F38" s="24"/>
      <c r="G38" s="24"/>
      <c r="H38" s="33"/>
    </row>
    <row r="39" spans="1:8" ht="14.25">
      <c r="A39" s="22"/>
      <c r="B39" s="22"/>
      <c r="C39" s="22"/>
      <c r="D39" s="22"/>
      <c r="E39" s="22"/>
      <c r="F39" s="22"/>
      <c r="G39" s="22"/>
      <c r="H39" s="57"/>
    </row>
    <row r="40" spans="1:8" ht="12.75">
      <c r="A40" s="31" t="s">
        <v>14</v>
      </c>
      <c r="B40" s="22"/>
      <c r="C40" s="22"/>
      <c r="D40" s="22"/>
      <c r="E40" s="22"/>
      <c r="F40" s="22"/>
      <c r="G40" s="22"/>
      <c r="H40" s="22"/>
    </row>
  </sheetData>
  <sheetProtection/>
  <hyperlinks>
    <hyperlink ref="G8" location="Indice!A1" display="Indice "/>
  </hyperlinks>
  <printOptions/>
  <pageMargins left="0.7" right="0.7" top="0.75" bottom="0.75" header="0.3" footer="0.3"/>
  <pageSetup horizontalDpi="600" verticalDpi="600" orientation="portrait" paperSize="9" scale="7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0"/>
  <sheetViews>
    <sheetView view="pageBreakPreview" zoomScaleSheetLayoutView="100" zoomScalePageLayoutView="0" workbookViewId="0" topLeftCell="A1">
      <selection activeCell="G8" sqref="G8"/>
    </sheetView>
  </sheetViews>
  <sheetFormatPr defaultColWidth="11.421875" defaultRowHeight="12.75"/>
  <cols>
    <col min="1" max="1" width="25.8515625" style="0" customWidth="1"/>
    <col min="2" max="2" width="11.421875" style="0" hidden="1" customWidth="1"/>
    <col min="3" max="3" width="12.7109375" style="0" bestFit="1" customWidth="1"/>
    <col min="4" max="5" width="17.140625" style="0" bestFit="1" customWidth="1"/>
    <col min="6" max="6" width="16.421875" style="0" bestFit="1" customWidth="1"/>
    <col min="7" max="7" width="10.7109375" style="0" bestFit="1" customWidth="1"/>
    <col min="8" max="8" width="12.140625" style="0" bestFit="1" customWidth="1"/>
  </cols>
  <sheetData>
    <row r="1" spans="1:8" ht="12.75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2"/>
      <c r="C2" s="22"/>
      <c r="D2" s="22"/>
      <c r="E2" s="22"/>
      <c r="F2" s="22"/>
      <c r="G2" s="22"/>
      <c r="H2" s="22"/>
    </row>
    <row r="3" spans="1:8" ht="12.75">
      <c r="A3" s="22"/>
      <c r="B3" s="22"/>
      <c r="C3" s="22"/>
      <c r="D3" s="22"/>
      <c r="E3" s="22"/>
      <c r="F3" s="22"/>
      <c r="G3" s="22"/>
      <c r="H3" s="22"/>
    </row>
    <row r="4" spans="1:8" ht="12.75">
      <c r="A4" s="22"/>
      <c r="B4" s="22"/>
      <c r="C4" s="22"/>
      <c r="D4" s="22"/>
      <c r="E4" s="22"/>
      <c r="F4" s="22"/>
      <c r="G4" s="22"/>
      <c r="H4" s="22"/>
    </row>
    <row r="5" spans="1:8" ht="12.75">
      <c r="A5" s="22"/>
      <c r="B5" s="22"/>
      <c r="C5" s="22"/>
      <c r="D5" s="22"/>
      <c r="E5" s="22"/>
      <c r="F5" s="22"/>
      <c r="G5" s="22"/>
      <c r="H5" s="22"/>
    </row>
    <row r="6" spans="1:8" ht="12.75">
      <c r="A6" s="22"/>
      <c r="B6" s="22"/>
      <c r="C6" s="22"/>
      <c r="D6" s="22"/>
      <c r="E6" s="22"/>
      <c r="F6" s="22"/>
      <c r="G6" s="22"/>
      <c r="H6" s="22"/>
    </row>
    <row r="7" spans="1:8" ht="4.5" customHeight="1">
      <c r="A7" s="24"/>
      <c r="B7" s="24"/>
      <c r="C7" s="24"/>
      <c r="D7" s="24"/>
      <c r="E7" s="24"/>
      <c r="F7" s="24"/>
      <c r="G7" s="24"/>
      <c r="H7" s="22"/>
    </row>
    <row r="8" spans="1:8" ht="19.5">
      <c r="A8" s="93" t="s">
        <v>48</v>
      </c>
      <c r="B8" s="93"/>
      <c r="C8" s="93"/>
      <c r="D8" s="93"/>
      <c r="E8" s="93"/>
      <c r="F8" s="93"/>
      <c r="G8" s="94" t="s">
        <v>3</v>
      </c>
      <c r="H8" s="93"/>
    </row>
    <row r="9" spans="1:8" ht="20.25">
      <c r="A9" s="95">
        <v>2017</v>
      </c>
      <c r="B9" s="96"/>
      <c r="C9" s="96"/>
      <c r="D9" s="96"/>
      <c r="E9" s="96"/>
      <c r="F9" s="96"/>
      <c r="G9" s="96"/>
      <c r="H9" s="95"/>
    </row>
    <row r="10" spans="1:8" ht="12.75">
      <c r="A10" s="22"/>
      <c r="B10" s="22"/>
      <c r="C10" s="22"/>
      <c r="D10" s="22"/>
      <c r="E10" s="22"/>
      <c r="F10" s="22"/>
      <c r="G10" s="22"/>
      <c r="H10" s="22"/>
    </row>
    <row r="11" spans="1:8" ht="15.75">
      <c r="A11" s="97" t="s">
        <v>15</v>
      </c>
      <c r="B11" s="98" t="s">
        <v>5</v>
      </c>
      <c r="C11" s="98" t="s">
        <v>5</v>
      </c>
      <c r="D11" s="98" t="s">
        <v>6</v>
      </c>
      <c r="E11" s="98" t="s">
        <v>7</v>
      </c>
      <c r="F11" s="98" t="s">
        <v>8</v>
      </c>
      <c r="G11" s="98" t="s">
        <v>9</v>
      </c>
      <c r="H11" s="97"/>
    </row>
    <row r="12" spans="1:8" ht="15">
      <c r="A12" s="26" t="s">
        <v>10</v>
      </c>
      <c r="B12" s="25">
        <v>97549</v>
      </c>
      <c r="C12" s="27">
        <v>103749</v>
      </c>
      <c r="D12" s="27">
        <v>18169</v>
      </c>
      <c r="E12" s="27">
        <v>10384</v>
      </c>
      <c r="F12" s="27">
        <v>34518</v>
      </c>
      <c r="G12" s="27">
        <v>46545</v>
      </c>
      <c r="H12" s="27"/>
    </row>
    <row r="13" spans="1:8" ht="15.75">
      <c r="A13" s="97" t="s">
        <v>16</v>
      </c>
      <c r="B13" s="98"/>
      <c r="C13" s="98"/>
      <c r="D13" s="98"/>
      <c r="E13" s="98"/>
      <c r="F13" s="98"/>
      <c r="G13" s="98"/>
      <c r="H13" s="97"/>
    </row>
    <row r="14" spans="1:15" ht="15">
      <c r="A14" s="26" t="s">
        <v>10</v>
      </c>
      <c r="B14" s="25">
        <v>99030</v>
      </c>
      <c r="C14" s="27">
        <v>103397</v>
      </c>
      <c r="D14" s="27">
        <v>16237</v>
      </c>
      <c r="E14" s="27">
        <v>7675</v>
      </c>
      <c r="F14" s="27">
        <v>33612</v>
      </c>
      <c r="G14" s="27">
        <v>46558</v>
      </c>
      <c r="H14" s="27"/>
      <c r="K14" s="27"/>
      <c r="L14" s="27"/>
      <c r="M14" s="27"/>
      <c r="N14" s="27"/>
      <c r="O14" s="27"/>
    </row>
    <row r="15" spans="1:15" ht="15.75">
      <c r="A15" s="97" t="s">
        <v>17</v>
      </c>
      <c r="B15" s="98"/>
      <c r="C15" s="98"/>
      <c r="D15" s="98"/>
      <c r="E15" s="98"/>
      <c r="F15" s="98"/>
      <c r="G15" s="98"/>
      <c r="H15" s="97"/>
      <c r="K15" s="27"/>
      <c r="L15" s="27"/>
      <c r="M15" s="27"/>
      <c r="N15" s="27"/>
      <c r="O15" s="27"/>
    </row>
    <row r="16" spans="1:15" ht="15">
      <c r="A16" s="26" t="s">
        <v>10</v>
      </c>
      <c r="B16" s="25">
        <v>115625</v>
      </c>
      <c r="C16" s="27">
        <v>111238</v>
      </c>
      <c r="D16" s="27">
        <v>14554</v>
      </c>
      <c r="E16" s="27">
        <v>7239</v>
      </c>
      <c r="F16" s="27">
        <v>36808</v>
      </c>
      <c r="G16" s="27">
        <v>54026</v>
      </c>
      <c r="H16" s="26"/>
      <c r="K16" s="27"/>
      <c r="L16" s="27"/>
      <c r="M16" s="27"/>
      <c r="N16" s="27"/>
      <c r="O16" s="27"/>
    </row>
    <row r="17" spans="1:15" ht="15.75">
      <c r="A17" s="97" t="s">
        <v>18</v>
      </c>
      <c r="B17" s="98"/>
      <c r="C17" s="98"/>
      <c r="D17" s="98"/>
      <c r="E17" s="98"/>
      <c r="F17" s="98"/>
      <c r="G17" s="98"/>
      <c r="H17" s="97"/>
      <c r="K17" s="27"/>
      <c r="L17" s="27"/>
      <c r="M17" s="27"/>
      <c r="N17" s="27"/>
      <c r="O17" s="27"/>
    </row>
    <row r="18" spans="1:15" ht="15">
      <c r="A18" s="26" t="s">
        <v>10</v>
      </c>
      <c r="B18" s="25">
        <v>124405</v>
      </c>
      <c r="C18" s="27">
        <v>145776</v>
      </c>
      <c r="D18" s="27">
        <v>20134</v>
      </c>
      <c r="E18" s="27">
        <v>13423</v>
      </c>
      <c r="F18" s="27">
        <v>42062</v>
      </c>
      <c r="G18" s="27">
        <v>72524</v>
      </c>
      <c r="H18" s="26"/>
      <c r="K18" s="27"/>
      <c r="L18" s="27"/>
      <c r="M18" s="27"/>
      <c r="N18" s="27"/>
      <c r="O18" s="27"/>
    </row>
    <row r="19" spans="1:15" ht="15.75">
      <c r="A19" s="97" t="s">
        <v>19</v>
      </c>
      <c r="B19" s="98"/>
      <c r="C19" s="98"/>
      <c r="D19" s="98"/>
      <c r="E19" s="98"/>
      <c r="F19" s="98"/>
      <c r="G19" s="98"/>
      <c r="H19" s="97"/>
      <c r="K19" s="27"/>
      <c r="L19" s="27"/>
      <c r="M19" s="27"/>
      <c r="N19" s="27"/>
      <c r="O19" s="27"/>
    </row>
    <row r="20" spans="1:8" ht="15">
      <c r="A20" s="26" t="s">
        <v>10</v>
      </c>
      <c r="B20" s="25">
        <v>157610</v>
      </c>
      <c r="C20" s="27">
        <v>139519</v>
      </c>
      <c r="D20" s="27">
        <v>20957</v>
      </c>
      <c r="E20" s="27">
        <v>10518</v>
      </c>
      <c r="F20" s="27">
        <v>41486</v>
      </c>
      <c r="G20" s="27">
        <v>71124</v>
      </c>
      <c r="H20" s="26"/>
    </row>
    <row r="21" spans="1:8" ht="15.75">
      <c r="A21" s="97" t="s">
        <v>20</v>
      </c>
      <c r="B21" s="98"/>
      <c r="C21" s="98"/>
      <c r="D21" s="98"/>
      <c r="E21" s="98"/>
      <c r="F21" s="98"/>
      <c r="G21" s="98"/>
      <c r="H21" s="97"/>
    </row>
    <row r="22" spans="1:13" ht="15">
      <c r="A22" s="26" t="s">
        <v>10</v>
      </c>
      <c r="B22" s="25">
        <v>144359</v>
      </c>
      <c r="C22" s="25">
        <v>146355</v>
      </c>
      <c r="D22" s="25">
        <v>18866</v>
      </c>
      <c r="E22" s="25">
        <v>14943</v>
      </c>
      <c r="F22" s="25">
        <v>48975</v>
      </c>
      <c r="G22" s="25">
        <v>71204</v>
      </c>
      <c r="H22" s="26"/>
      <c r="K22" s="25"/>
      <c r="L22" s="27"/>
      <c r="M22" s="64"/>
    </row>
    <row r="23" spans="1:8" ht="15.75">
      <c r="A23" s="97" t="s">
        <v>21</v>
      </c>
      <c r="B23" s="98"/>
      <c r="C23" s="98"/>
      <c r="D23" s="98"/>
      <c r="E23" s="98"/>
      <c r="F23" s="98"/>
      <c r="G23" s="98"/>
      <c r="H23" s="97"/>
    </row>
    <row r="24" spans="1:8" ht="15">
      <c r="A24" s="26" t="s">
        <v>10</v>
      </c>
      <c r="B24" s="25">
        <v>218578</v>
      </c>
      <c r="C24" s="131">
        <v>190181</v>
      </c>
      <c r="D24" s="131">
        <v>32885</v>
      </c>
      <c r="E24" s="131">
        <v>18610</v>
      </c>
      <c r="F24" s="131">
        <v>61746</v>
      </c>
      <c r="G24" s="131">
        <v>78244</v>
      </c>
      <c r="H24" s="26"/>
    </row>
    <row r="25" spans="1:10" ht="15.75">
      <c r="A25" s="97" t="s">
        <v>22</v>
      </c>
      <c r="B25" s="98"/>
      <c r="C25" s="98"/>
      <c r="D25" s="98"/>
      <c r="E25" s="98"/>
      <c r="F25" s="98"/>
      <c r="G25" s="98"/>
      <c r="H25" s="97"/>
      <c r="J25" t="s">
        <v>138</v>
      </c>
    </row>
    <row r="26" spans="1:8" ht="15">
      <c r="A26" s="26" t="s">
        <v>10</v>
      </c>
      <c r="B26" s="25">
        <v>289157</v>
      </c>
      <c r="C26" s="25">
        <v>230500</v>
      </c>
      <c r="D26" s="25">
        <v>35737</v>
      </c>
      <c r="E26" s="25">
        <v>23336</v>
      </c>
      <c r="F26" s="25">
        <v>86906</v>
      </c>
      <c r="G26" s="25">
        <v>84889</v>
      </c>
      <c r="H26" s="26"/>
    </row>
    <row r="27" spans="1:8" ht="15.75">
      <c r="A27" s="97" t="s">
        <v>4</v>
      </c>
      <c r="B27" s="98"/>
      <c r="C27" s="98"/>
      <c r="D27" s="98"/>
      <c r="E27" s="98"/>
      <c r="F27" s="98"/>
      <c r="G27" s="98"/>
      <c r="H27" s="97"/>
    </row>
    <row r="28" spans="1:8" ht="15.75">
      <c r="A28" s="132" t="s">
        <v>10</v>
      </c>
      <c r="B28" s="98">
        <v>194444</v>
      </c>
      <c r="C28" s="131">
        <v>158792</v>
      </c>
      <c r="D28" s="131">
        <v>24935</v>
      </c>
      <c r="E28" s="131">
        <v>13924</v>
      </c>
      <c r="F28" s="131">
        <v>56955</v>
      </c>
      <c r="G28" s="131">
        <v>66043</v>
      </c>
      <c r="H28" s="97"/>
    </row>
    <row r="29" spans="1:8" ht="15.75">
      <c r="A29" s="97" t="s">
        <v>11</v>
      </c>
      <c r="B29" s="98"/>
      <c r="C29" s="98"/>
      <c r="D29" s="98"/>
      <c r="E29" s="98"/>
      <c r="F29" s="98"/>
      <c r="G29" s="98"/>
      <c r="H29" s="97"/>
    </row>
    <row r="30" spans="1:8" ht="15">
      <c r="A30" s="26" t="s">
        <v>10</v>
      </c>
      <c r="B30" s="25">
        <v>190242</v>
      </c>
      <c r="C30" s="131">
        <v>120889</v>
      </c>
      <c r="D30" s="131">
        <v>19644</v>
      </c>
      <c r="E30" s="131">
        <v>10388</v>
      </c>
      <c r="F30" s="131">
        <v>39718</v>
      </c>
      <c r="G30" s="131">
        <v>54991</v>
      </c>
      <c r="H30" s="131"/>
    </row>
    <row r="31" spans="1:8" ht="15.75">
      <c r="A31" s="97" t="s">
        <v>12</v>
      </c>
      <c r="B31" s="98"/>
      <c r="C31" s="98"/>
      <c r="D31" s="98"/>
      <c r="E31" s="98"/>
      <c r="F31" s="98"/>
      <c r="G31" s="98"/>
      <c r="H31" s="97"/>
    </row>
    <row r="32" spans="1:8" ht="15">
      <c r="A32" s="26" t="s">
        <v>10</v>
      </c>
      <c r="B32" s="25">
        <v>161504</v>
      </c>
      <c r="C32" s="131">
        <v>107136</v>
      </c>
      <c r="D32" s="131">
        <v>18544</v>
      </c>
      <c r="E32" s="131">
        <v>8253</v>
      </c>
      <c r="F32" s="131">
        <v>31913</v>
      </c>
      <c r="G32" s="131">
        <v>49470</v>
      </c>
      <c r="H32" s="26"/>
    </row>
    <row r="33" spans="1:8" ht="15.75">
      <c r="A33" s="97" t="s">
        <v>13</v>
      </c>
      <c r="B33" s="98"/>
      <c r="C33" s="98"/>
      <c r="D33" s="98"/>
      <c r="E33" s="98"/>
      <c r="F33" s="98"/>
      <c r="G33" s="98"/>
      <c r="H33" s="97"/>
    </row>
    <row r="34" spans="1:8" ht="15">
      <c r="A34" s="26" t="s">
        <v>10</v>
      </c>
      <c r="B34" s="25">
        <v>134906</v>
      </c>
      <c r="C34" s="25">
        <v>107605</v>
      </c>
      <c r="D34" s="25">
        <v>20682</v>
      </c>
      <c r="E34" s="25">
        <v>10230</v>
      </c>
      <c r="F34" s="25">
        <v>34726</v>
      </c>
      <c r="G34" s="25">
        <v>48345</v>
      </c>
      <c r="H34" s="26"/>
    </row>
    <row r="35" spans="1:8" ht="3" customHeight="1">
      <c r="A35" s="24"/>
      <c r="B35" s="24"/>
      <c r="C35" s="24"/>
      <c r="D35" s="24"/>
      <c r="E35" s="24"/>
      <c r="F35" s="24"/>
      <c r="G35" s="24"/>
      <c r="H35" s="24"/>
    </row>
    <row r="36" spans="1:8" ht="15.75">
      <c r="A36" s="99" t="s">
        <v>23</v>
      </c>
      <c r="B36" s="100" t="s">
        <v>5</v>
      </c>
      <c r="C36" s="100" t="s">
        <v>5</v>
      </c>
      <c r="D36" s="100" t="s">
        <v>6</v>
      </c>
      <c r="E36" s="100" t="s">
        <v>7</v>
      </c>
      <c r="F36" s="100" t="s">
        <v>8</v>
      </c>
      <c r="G36" s="100" t="s">
        <v>9</v>
      </c>
      <c r="H36" s="99"/>
    </row>
    <row r="37" spans="1:8" ht="15">
      <c r="A37" s="29" t="s">
        <v>10</v>
      </c>
      <c r="B37" s="30">
        <f>B12+B14+B16+B18+B20+B22+B24+B26+B28+B30+B32+B34</f>
        <v>1927409</v>
      </c>
      <c r="C37" s="30">
        <f>+C12+C14+C16+C18+C20+C22+C24+C26+C28+C30+C32+C34</f>
        <v>1665137</v>
      </c>
      <c r="D37" s="30">
        <f>+D12+D14+D16+D18+D20+D22+D24+D26+D28+D30+D32+D34</f>
        <v>261344</v>
      </c>
      <c r="E37" s="30">
        <f>+E12+E14+E16+E18+E20+E22+E24+E26+E28+E30+E32+E34</f>
        <v>148923</v>
      </c>
      <c r="F37" s="30">
        <f>+F12+F14+F16+F18+F20+F22+F24+F26+F28+F30+F32+F34</f>
        <v>549425</v>
      </c>
      <c r="G37" s="30">
        <f>+G12+G14+G16+G18+G20+G22+G24+G26+G28+G30+G32+G34</f>
        <v>743963</v>
      </c>
      <c r="H37" s="29"/>
    </row>
    <row r="38" spans="1:8" ht="3.75" customHeight="1">
      <c r="A38" s="24"/>
      <c r="B38" s="24"/>
      <c r="C38" s="24"/>
      <c r="D38" s="24"/>
      <c r="E38" s="24"/>
      <c r="F38" s="24"/>
      <c r="G38" s="24"/>
      <c r="H38" s="33"/>
    </row>
    <row r="39" spans="1:8" ht="14.25">
      <c r="A39" s="22"/>
      <c r="B39" s="22"/>
      <c r="C39" s="22"/>
      <c r="D39" s="22"/>
      <c r="E39" s="22"/>
      <c r="F39" s="22"/>
      <c r="G39" s="22"/>
      <c r="H39" s="57"/>
    </row>
    <row r="40" spans="1:8" ht="12.75">
      <c r="A40" s="31" t="s">
        <v>14</v>
      </c>
      <c r="B40" s="22"/>
      <c r="C40" s="22"/>
      <c r="D40" s="22"/>
      <c r="E40" s="22"/>
      <c r="F40" s="22"/>
      <c r="G40" s="22"/>
      <c r="H40" s="22"/>
    </row>
  </sheetData>
  <sheetProtection/>
  <hyperlinks>
    <hyperlink ref="G8" location="Indice!A1" display="Indice "/>
  </hyperlinks>
  <printOptions/>
  <pageMargins left="0.7" right="0.7" top="0.75" bottom="0.75" header="0.3" footer="0.3"/>
  <pageSetup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Analisis Turistico - Patronato de Turismo de Gran Canaria</dc:creator>
  <cp:keywords/>
  <dc:description/>
  <cp:lastModifiedBy>CASA</cp:lastModifiedBy>
  <cp:lastPrinted>2016-11-03T13:48:13Z</cp:lastPrinted>
  <dcterms:created xsi:type="dcterms:W3CDTF">2010-03-08T11:19:31Z</dcterms:created>
  <dcterms:modified xsi:type="dcterms:W3CDTF">2020-10-05T13:19:10Z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